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DDF251D3-4C93-4712-9421-0E4D4432855C}" xr6:coauthVersionLast="47" xr6:coauthVersionMax="47" xr10:uidLastSave="{00000000-0000-0000-0000-000000000000}"/>
  <bookViews>
    <workbookView xWindow="-120" yWindow="-120" windowWidth="29040" windowHeight="15840" activeTab="2" xr2:uid="{00000000-000D-0000-FFFF-FFFF00000000}"/>
  </bookViews>
  <sheets>
    <sheet name="PERSONEL LİSTESİ" sheetId="38" r:id="rId1"/>
    <sheet name="OCAK" sheetId="15" r:id="rId2"/>
    <sheet name="ŞUBAT" sheetId="31" r:id="rId3"/>
    <sheet name="MART" sheetId="25" r:id="rId4"/>
    <sheet name="NİSAN" sheetId="32" r:id="rId5"/>
    <sheet name="MAYIS" sheetId="33" r:id="rId6"/>
    <sheet name="HAZİRAN" sheetId="34" r:id="rId7"/>
    <sheet name="TEMMUZ" sheetId="35" r:id="rId8"/>
    <sheet name="AĞUSTOS" sheetId="36" r:id="rId9"/>
    <sheet name="AÇIKLAMALAR" sheetId="2"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 i="31" l="1"/>
  <c r="E5" i="25" s="1"/>
  <c r="D1" i="15"/>
  <c r="D1" i="31" s="1"/>
  <c r="E81" i="31"/>
  <c r="E81" i="25" s="1"/>
  <c r="AQ88" i="25" s="1"/>
  <c r="AT88" i="25" s="1"/>
  <c r="AT99" i="25" s="1"/>
  <c r="D81" i="15"/>
  <c r="D81" i="31" s="1"/>
  <c r="D81" i="25" s="1"/>
  <c r="D81" i="32" s="1"/>
  <c r="C81" i="15"/>
  <c r="C81" i="31" s="1"/>
  <c r="C81" i="25" s="1"/>
  <c r="C81" i="32" s="1"/>
  <c r="C81" i="33" s="1"/>
  <c r="C81" i="34" s="1"/>
  <c r="C81" i="35" s="1"/>
  <c r="C81" i="36" s="1"/>
  <c r="AL69" i="15"/>
  <c r="AO69" i="15" s="1"/>
  <c r="AO80" i="15" s="1"/>
  <c r="D62" i="15"/>
  <c r="D62" i="31" s="1"/>
  <c r="D62" i="25" s="1"/>
  <c r="D62" i="32" s="1"/>
  <c r="C62" i="15"/>
  <c r="C62" i="31" s="1"/>
  <c r="C62" i="25" s="1"/>
  <c r="C62" i="32" s="1"/>
  <c r="C62" i="33" s="1"/>
  <c r="C62" i="34" s="1"/>
  <c r="C62" i="35" s="1"/>
  <c r="C62" i="36" s="1"/>
  <c r="AL50" i="15"/>
  <c r="AO50" i="15" s="1"/>
  <c r="D43" i="15"/>
  <c r="D43" i="31" s="1"/>
  <c r="D43" i="25" s="1"/>
  <c r="D43" i="32" s="1"/>
  <c r="C43" i="15"/>
  <c r="C43" i="31" s="1"/>
  <c r="C43" i="25" s="1"/>
  <c r="C43" i="32" s="1"/>
  <c r="C43" i="33" s="1"/>
  <c r="C43" i="34" s="1"/>
  <c r="C43" i="35" s="1"/>
  <c r="C43" i="36" s="1"/>
  <c r="N31" i="15"/>
  <c r="Q31" i="15" s="1"/>
  <c r="Q42" i="15" s="1"/>
  <c r="D24" i="15"/>
  <c r="D24" i="31" s="1"/>
  <c r="D24" i="25" s="1"/>
  <c r="D24" i="32" s="1"/>
  <c r="C24" i="15"/>
  <c r="C24" i="31" s="1"/>
  <c r="C24" i="25" s="1"/>
  <c r="C24" i="32" s="1"/>
  <c r="C24" i="33" s="1"/>
  <c r="C24" i="34" s="1"/>
  <c r="C24" i="35" s="1"/>
  <c r="C24" i="36" s="1"/>
  <c r="D5" i="15"/>
  <c r="D5" i="31" s="1"/>
  <c r="D5" i="25" s="1"/>
  <c r="D5" i="32" s="1"/>
  <c r="C5" i="15"/>
  <c r="C5" i="31" s="1"/>
  <c r="C5" i="25" s="1"/>
  <c r="C5" i="32" s="1"/>
  <c r="C5" i="33" s="1"/>
  <c r="C5" i="34" s="1"/>
  <c r="C5" i="35" s="1"/>
  <c r="C5" i="36" s="1"/>
  <c r="AQ106" i="31"/>
  <c r="AY106" i="25" s="1"/>
  <c r="AQ106" i="32" s="1"/>
  <c r="AQ106" i="33" s="1"/>
  <c r="AY106" i="34" s="1"/>
  <c r="AQ106" i="35" s="1"/>
  <c r="AQ106" i="36" s="1"/>
  <c r="C106" i="31"/>
  <c r="C106" i="25" s="1"/>
  <c r="C106" i="32" s="1"/>
  <c r="C106" i="33" s="1"/>
  <c r="C106" i="34" s="1"/>
  <c r="C106" i="35" s="1"/>
  <c r="C106" i="36" s="1"/>
  <c r="AL100" i="36"/>
  <c r="AD100" i="36"/>
  <c r="V100" i="36"/>
  <c r="N100" i="36"/>
  <c r="AL98" i="36"/>
  <c r="AD98" i="36"/>
  <c r="V98" i="36"/>
  <c r="N98" i="36"/>
  <c r="AL97" i="36"/>
  <c r="AD97" i="36"/>
  <c r="V97" i="36"/>
  <c r="N97" i="36"/>
  <c r="AL96" i="36"/>
  <c r="AD96" i="36"/>
  <c r="V96" i="36"/>
  <c r="N96" i="36"/>
  <c r="AL95" i="36"/>
  <c r="AD95" i="36"/>
  <c r="V95" i="36"/>
  <c r="N95" i="36"/>
  <c r="AL94" i="36"/>
  <c r="AD94" i="36"/>
  <c r="V94" i="36"/>
  <c r="N94" i="36"/>
  <c r="AL93" i="36"/>
  <c r="AD93" i="36"/>
  <c r="V93" i="36"/>
  <c r="N93" i="36"/>
  <c r="AL92" i="36"/>
  <c r="AD92" i="36"/>
  <c r="V92" i="36"/>
  <c r="N92" i="36"/>
  <c r="AL91" i="36"/>
  <c r="AD91" i="36"/>
  <c r="V91" i="36"/>
  <c r="N91" i="36"/>
  <c r="AL90" i="36"/>
  <c r="AD90" i="36"/>
  <c r="V90" i="36"/>
  <c r="N90" i="36"/>
  <c r="AL89" i="36"/>
  <c r="AD89" i="36"/>
  <c r="V89" i="36"/>
  <c r="N89" i="36"/>
  <c r="AL86" i="36"/>
  <c r="AD86" i="36"/>
  <c r="V86" i="36"/>
  <c r="N86" i="36"/>
  <c r="AL84" i="36"/>
  <c r="AD84" i="36"/>
  <c r="V84" i="36"/>
  <c r="AL83" i="36"/>
  <c r="AD83" i="36"/>
  <c r="V83" i="36"/>
  <c r="AL82" i="36"/>
  <c r="AD82" i="36"/>
  <c r="V82" i="36"/>
  <c r="AU81" i="36"/>
  <c r="AL81" i="36"/>
  <c r="AD81" i="36"/>
  <c r="V81" i="36"/>
  <c r="N81" i="36"/>
  <c r="AL79" i="36"/>
  <c r="AD79" i="36"/>
  <c r="V79" i="36"/>
  <c r="N79" i="36"/>
  <c r="AL78" i="36"/>
  <c r="AD78" i="36"/>
  <c r="V78" i="36"/>
  <c r="N78" i="36"/>
  <c r="AL77" i="36"/>
  <c r="AD77" i="36"/>
  <c r="V77" i="36"/>
  <c r="N77" i="36"/>
  <c r="AL76" i="36"/>
  <c r="AD76" i="36"/>
  <c r="V76" i="36"/>
  <c r="N76" i="36"/>
  <c r="AL75" i="36"/>
  <c r="AD75" i="36"/>
  <c r="V75" i="36"/>
  <c r="N75" i="36"/>
  <c r="AL74" i="36"/>
  <c r="AD74" i="36"/>
  <c r="V74" i="36"/>
  <c r="N74" i="36"/>
  <c r="AL73" i="36"/>
  <c r="AD73" i="36"/>
  <c r="V73" i="36"/>
  <c r="AU62" i="36" s="1"/>
  <c r="N73" i="36"/>
  <c r="AL72" i="36"/>
  <c r="AD72" i="36"/>
  <c r="V72" i="36"/>
  <c r="N72" i="36"/>
  <c r="AL71" i="36"/>
  <c r="AD71" i="36"/>
  <c r="V71" i="36"/>
  <c r="AW62" i="36" s="1"/>
  <c r="N71" i="36"/>
  <c r="AL70" i="36"/>
  <c r="AD70" i="36"/>
  <c r="V70" i="36"/>
  <c r="N70" i="36"/>
  <c r="AL67" i="36"/>
  <c r="AD67" i="36"/>
  <c r="V67" i="36"/>
  <c r="N67" i="36"/>
  <c r="AL65" i="36"/>
  <c r="AD65" i="36"/>
  <c r="V65" i="36"/>
  <c r="AL64" i="36"/>
  <c r="AD64" i="36"/>
  <c r="V64" i="36"/>
  <c r="AL63" i="36"/>
  <c r="AD63" i="36"/>
  <c r="V63" i="36"/>
  <c r="AL62" i="36"/>
  <c r="AD62" i="36"/>
  <c r="V62" i="36"/>
  <c r="N62" i="36"/>
  <c r="AL60" i="36"/>
  <c r="AD60" i="36"/>
  <c r="V60" i="36"/>
  <c r="N60" i="36"/>
  <c r="AL59" i="36"/>
  <c r="AD59" i="36"/>
  <c r="V59" i="36"/>
  <c r="N59" i="36"/>
  <c r="AL58" i="36"/>
  <c r="AD58" i="36"/>
  <c r="V58" i="36"/>
  <c r="N58" i="36"/>
  <c r="AL57" i="36"/>
  <c r="AD57" i="36"/>
  <c r="V57" i="36"/>
  <c r="N57" i="36"/>
  <c r="AL56" i="36"/>
  <c r="AD56" i="36"/>
  <c r="V56" i="36"/>
  <c r="N56" i="36"/>
  <c r="AL55" i="36"/>
  <c r="AD55" i="36"/>
  <c r="V55" i="36"/>
  <c r="N55" i="36"/>
  <c r="AL54" i="36"/>
  <c r="AD54" i="36"/>
  <c r="V54" i="36"/>
  <c r="N54" i="36"/>
  <c r="AL53" i="36"/>
  <c r="AD53" i="36"/>
  <c r="V53" i="36"/>
  <c r="N53" i="36"/>
  <c r="AL52" i="36"/>
  <c r="AD52" i="36"/>
  <c r="V52" i="36"/>
  <c r="N52" i="36"/>
  <c r="AL51" i="36"/>
  <c r="AD51" i="36"/>
  <c r="V51" i="36"/>
  <c r="N51" i="36"/>
  <c r="AL48" i="36"/>
  <c r="AD48" i="36"/>
  <c r="V48" i="36"/>
  <c r="N48" i="36"/>
  <c r="AL46" i="36"/>
  <c r="AD46" i="36"/>
  <c r="V46" i="36"/>
  <c r="AL45" i="36"/>
  <c r="AD45" i="36"/>
  <c r="V45" i="36"/>
  <c r="AL44" i="36"/>
  <c r="AD44" i="36"/>
  <c r="V44" i="36"/>
  <c r="AL43" i="36"/>
  <c r="AD43" i="36"/>
  <c r="V43" i="36"/>
  <c r="N43" i="36"/>
  <c r="AL41" i="36"/>
  <c r="AD41" i="36"/>
  <c r="V41" i="36"/>
  <c r="N41" i="36"/>
  <c r="AL40" i="36"/>
  <c r="AD40" i="36"/>
  <c r="V40" i="36"/>
  <c r="N40" i="36"/>
  <c r="AL39" i="36"/>
  <c r="AD39" i="36"/>
  <c r="V39" i="36"/>
  <c r="N39" i="36"/>
  <c r="AL38" i="36"/>
  <c r="AD38" i="36"/>
  <c r="V38" i="36"/>
  <c r="N38" i="36"/>
  <c r="AL37" i="36"/>
  <c r="AD37" i="36"/>
  <c r="V37" i="36"/>
  <c r="N37" i="36"/>
  <c r="AL36" i="36"/>
  <c r="AD36" i="36"/>
  <c r="V36" i="36"/>
  <c r="N36" i="36"/>
  <c r="AL35" i="36"/>
  <c r="AD35" i="36"/>
  <c r="V35" i="36"/>
  <c r="N35" i="36"/>
  <c r="AL34" i="36"/>
  <c r="AD34" i="36"/>
  <c r="V34" i="36"/>
  <c r="N34" i="36"/>
  <c r="AL33" i="36"/>
  <c r="AD33" i="36"/>
  <c r="V33" i="36"/>
  <c r="N33" i="36"/>
  <c r="AL32" i="36"/>
  <c r="AD32" i="36"/>
  <c r="V32" i="36"/>
  <c r="N32" i="36"/>
  <c r="AL29" i="36"/>
  <c r="AR24" i="36" s="1"/>
  <c r="AD29" i="36"/>
  <c r="V29" i="36"/>
  <c r="N29" i="36"/>
  <c r="AL27" i="36"/>
  <c r="AD27" i="36"/>
  <c r="V27" i="36"/>
  <c r="AL26" i="36"/>
  <c r="AD26" i="36"/>
  <c r="V26" i="36"/>
  <c r="AL25" i="36"/>
  <c r="AD25" i="36"/>
  <c r="V25" i="36"/>
  <c r="AV24" i="36"/>
  <c r="AL24" i="36"/>
  <c r="AD24" i="36"/>
  <c r="V24" i="36"/>
  <c r="N24" i="36"/>
  <c r="AL22" i="36"/>
  <c r="AD22" i="36"/>
  <c r="V22" i="36"/>
  <c r="N22" i="36"/>
  <c r="AL21" i="36"/>
  <c r="AD21" i="36"/>
  <c r="V21" i="36"/>
  <c r="N21" i="36"/>
  <c r="AL20" i="36"/>
  <c r="AD20" i="36"/>
  <c r="V20" i="36"/>
  <c r="N20" i="36"/>
  <c r="AL19" i="36"/>
  <c r="AD19" i="36"/>
  <c r="V19" i="36"/>
  <c r="N19" i="36"/>
  <c r="AL18" i="36"/>
  <c r="AD18" i="36"/>
  <c r="V18" i="36"/>
  <c r="N18" i="36"/>
  <c r="AL17" i="36"/>
  <c r="AD17" i="36"/>
  <c r="V17" i="36"/>
  <c r="AV5" i="36" s="1"/>
  <c r="N17" i="36"/>
  <c r="AL16" i="36"/>
  <c r="AD16" i="36"/>
  <c r="V16" i="36"/>
  <c r="AU5" i="36" s="1"/>
  <c r="N16" i="36"/>
  <c r="AL15" i="36"/>
  <c r="AD15" i="36"/>
  <c r="V15" i="36"/>
  <c r="N15" i="36"/>
  <c r="AL14" i="36"/>
  <c r="AD14" i="36"/>
  <c r="V14" i="36"/>
  <c r="AW5" i="36" s="1"/>
  <c r="N14" i="36"/>
  <c r="AL13" i="36"/>
  <c r="AD13" i="36"/>
  <c r="V13" i="36"/>
  <c r="N13" i="36"/>
  <c r="AL10" i="36"/>
  <c r="AD10" i="36"/>
  <c r="V10" i="36"/>
  <c r="AR5" i="36" s="1"/>
  <c r="N10" i="36"/>
  <c r="AL8" i="36"/>
  <c r="AD8" i="36"/>
  <c r="V8" i="36"/>
  <c r="AL7" i="36"/>
  <c r="AD7" i="36"/>
  <c r="V7" i="36"/>
  <c r="AL6" i="36"/>
  <c r="AD6" i="36"/>
  <c r="V6" i="36"/>
  <c r="AL5" i="36"/>
  <c r="AD5" i="36"/>
  <c r="V5" i="36"/>
  <c r="N5" i="36"/>
  <c r="AW4" i="36"/>
  <c r="AV4" i="36"/>
  <c r="AU4" i="36"/>
  <c r="AT4" i="36"/>
  <c r="AS4" i="36"/>
  <c r="AR4" i="36"/>
  <c r="AQ4" i="36"/>
  <c r="AP4" i="36"/>
  <c r="AO4" i="36"/>
  <c r="AN4" i="36"/>
  <c r="AM4" i="36"/>
  <c r="AL100" i="35"/>
  <c r="AD100" i="35"/>
  <c r="V100" i="35"/>
  <c r="N100" i="35"/>
  <c r="AL98" i="35"/>
  <c r="AD98" i="35"/>
  <c r="V98" i="35"/>
  <c r="N98" i="35"/>
  <c r="AL97" i="35"/>
  <c r="AD97" i="35"/>
  <c r="V97" i="35"/>
  <c r="N97" i="35"/>
  <c r="AL96" i="35"/>
  <c r="AD96" i="35"/>
  <c r="V96" i="35"/>
  <c r="N96" i="35"/>
  <c r="AL95" i="35"/>
  <c r="AD95" i="35"/>
  <c r="V95" i="35"/>
  <c r="N95" i="35"/>
  <c r="AL94" i="35"/>
  <c r="AD94" i="35"/>
  <c r="V94" i="35"/>
  <c r="N94" i="35"/>
  <c r="AL93" i="35"/>
  <c r="AD93" i="35"/>
  <c r="V93" i="35"/>
  <c r="N93" i="35"/>
  <c r="AL92" i="35"/>
  <c r="AU81" i="35" s="1"/>
  <c r="AD92" i="35"/>
  <c r="V92" i="35"/>
  <c r="N92" i="35"/>
  <c r="AL91" i="35"/>
  <c r="AD91" i="35"/>
  <c r="V91" i="35"/>
  <c r="N91" i="35"/>
  <c r="AL90" i="35"/>
  <c r="AW81" i="35" s="1"/>
  <c r="AD90" i="35"/>
  <c r="V90" i="35"/>
  <c r="N90" i="35"/>
  <c r="AL89" i="35"/>
  <c r="AD89" i="35"/>
  <c r="V89" i="35"/>
  <c r="N89" i="35"/>
  <c r="AL86" i="35"/>
  <c r="AD86" i="35"/>
  <c r="V86" i="35"/>
  <c r="N86" i="35"/>
  <c r="AL84" i="35"/>
  <c r="AD84" i="35"/>
  <c r="V84" i="35"/>
  <c r="AL83" i="35"/>
  <c r="AD83" i="35"/>
  <c r="V83" i="35"/>
  <c r="AL82" i="35"/>
  <c r="AD82" i="35"/>
  <c r="V82" i="35"/>
  <c r="AL81" i="35"/>
  <c r="AD81" i="35"/>
  <c r="V81" i="35"/>
  <c r="N81" i="35"/>
  <c r="AL79" i="35"/>
  <c r="AD79" i="35"/>
  <c r="V79" i="35"/>
  <c r="N79" i="35"/>
  <c r="AL78" i="35"/>
  <c r="AD78" i="35"/>
  <c r="V78" i="35"/>
  <c r="N78" i="35"/>
  <c r="AL77" i="35"/>
  <c r="AD77" i="35"/>
  <c r="V77" i="35"/>
  <c r="N77" i="35"/>
  <c r="AL76" i="35"/>
  <c r="AD76" i="35"/>
  <c r="V76" i="35"/>
  <c r="N76" i="35"/>
  <c r="AL75" i="35"/>
  <c r="AD75" i="35"/>
  <c r="V75" i="35"/>
  <c r="N75" i="35"/>
  <c r="AL74" i="35"/>
  <c r="AD74" i="35"/>
  <c r="V74" i="35"/>
  <c r="N74" i="35"/>
  <c r="AL73" i="35"/>
  <c r="AD73" i="35"/>
  <c r="V73" i="35"/>
  <c r="AU62" i="35" s="1"/>
  <c r="N73" i="35"/>
  <c r="AL72" i="35"/>
  <c r="AD72" i="35"/>
  <c r="V72" i="35"/>
  <c r="N72" i="35"/>
  <c r="AL71" i="35"/>
  <c r="AD71" i="35"/>
  <c r="V71" i="35"/>
  <c r="N71" i="35"/>
  <c r="AL70" i="35"/>
  <c r="AD70" i="35"/>
  <c r="V70" i="35"/>
  <c r="N70" i="35"/>
  <c r="AL67" i="35"/>
  <c r="AD67" i="35"/>
  <c r="V67" i="35"/>
  <c r="N67" i="35"/>
  <c r="AL65" i="35"/>
  <c r="AD65" i="35"/>
  <c r="V65" i="35"/>
  <c r="AL64" i="35"/>
  <c r="AD64" i="35"/>
  <c r="V64" i="35"/>
  <c r="AL63" i="35"/>
  <c r="AD63" i="35"/>
  <c r="V63" i="35"/>
  <c r="AW62" i="35"/>
  <c r="AL62" i="35"/>
  <c r="AD62" i="35"/>
  <c r="V62" i="35"/>
  <c r="N62" i="35"/>
  <c r="AL60" i="35"/>
  <c r="AD60" i="35"/>
  <c r="V60" i="35"/>
  <c r="N60" i="35"/>
  <c r="AL59" i="35"/>
  <c r="AD59" i="35"/>
  <c r="V59" i="35"/>
  <c r="N59" i="35"/>
  <c r="AL58" i="35"/>
  <c r="AD58" i="35"/>
  <c r="V58" i="35"/>
  <c r="N58" i="35"/>
  <c r="AL57" i="35"/>
  <c r="AD57" i="35"/>
  <c r="V57" i="35"/>
  <c r="N57" i="35"/>
  <c r="AL56" i="35"/>
  <c r="AD56" i="35"/>
  <c r="V56" i="35"/>
  <c r="N56" i="35"/>
  <c r="AL55" i="35"/>
  <c r="AD55" i="35"/>
  <c r="V55" i="35"/>
  <c r="N55" i="35"/>
  <c r="AL54" i="35"/>
  <c r="AU43" i="35" s="1"/>
  <c r="AD54" i="35"/>
  <c r="V54" i="35"/>
  <c r="N54" i="35"/>
  <c r="AL53" i="35"/>
  <c r="AD53" i="35"/>
  <c r="V53" i="35"/>
  <c r="N53" i="35"/>
  <c r="AL52" i="35"/>
  <c r="AW43" i="35" s="1"/>
  <c r="AD52" i="35"/>
  <c r="V52" i="35"/>
  <c r="N52" i="35"/>
  <c r="AL51" i="35"/>
  <c r="AD51" i="35"/>
  <c r="V51" i="35"/>
  <c r="N51" i="35"/>
  <c r="AL48" i="35"/>
  <c r="AD48" i="35"/>
  <c r="V48" i="35"/>
  <c r="N48" i="35"/>
  <c r="AL46" i="35"/>
  <c r="AD46" i="35"/>
  <c r="V46" i="35"/>
  <c r="AL45" i="35"/>
  <c r="AD45" i="35"/>
  <c r="V45" i="35"/>
  <c r="AL44" i="35"/>
  <c r="AD44" i="35"/>
  <c r="V44" i="35"/>
  <c r="AL43" i="35"/>
  <c r="AD43" i="35"/>
  <c r="V43" i="35"/>
  <c r="N43" i="35"/>
  <c r="AL41" i="35"/>
  <c r="AD41" i="35"/>
  <c r="V41" i="35"/>
  <c r="N41" i="35"/>
  <c r="AL40" i="35"/>
  <c r="AD40" i="35"/>
  <c r="V40" i="35"/>
  <c r="N40" i="35"/>
  <c r="AL39" i="35"/>
  <c r="AD39" i="35"/>
  <c r="V39" i="35"/>
  <c r="N39" i="35"/>
  <c r="AL38" i="35"/>
  <c r="AD38" i="35"/>
  <c r="V38" i="35"/>
  <c r="N38" i="35"/>
  <c r="AL37" i="35"/>
  <c r="AD37" i="35"/>
  <c r="V37" i="35"/>
  <c r="N37" i="35"/>
  <c r="AL36" i="35"/>
  <c r="AD36" i="35"/>
  <c r="V36" i="35"/>
  <c r="N36" i="35"/>
  <c r="AL35" i="35"/>
  <c r="AD35" i="35"/>
  <c r="V35" i="35"/>
  <c r="AU24" i="35" s="1"/>
  <c r="N35" i="35"/>
  <c r="AL34" i="35"/>
  <c r="AD34" i="35"/>
  <c r="V34" i="35"/>
  <c r="N34" i="35"/>
  <c r="AL33" i="35"/>
  <c r="AD33" i="35"/>
  <c r="V33" i="35"/>
  <c r="N33" i="35"/>
  <c r="AL32" i="35"/>
  <c r="AD32" i="35"/>
  <c r="V32" i="35"/>
  <c r="N32" i="35"/>
  <c r="AL29" i="35"/>
  <c r="AD29" i="35"/>
  <c r="V29" i="35"/>
  <c r="N29" i="35"/>
  <c r="AL27" i="35"/>
  <c r="AD27" i="35"/>
  <c r="V27" i="35"/>
  <c r="AL26" i="35"/>
  <c r="AD26" i="35"/>
  <c r="V26" i="35"/>
  <c r="AL25" i="35"/>
  <c r="AD25" i="35"/>
  <c r="V25" i="35"/>
  <c r="AW24" i="35"/>
  <c r="AL24" i="35"/>
  <c r="AD24" i="35"/>
  <c r="V24" i="35"/>
  <c r="N24" i="35"/>
  <c r="AL22" i="35"/>
  <c r="AD22" i="35"/>
  <c r="V22" i="35"/>
  <c r="N22" i="35"/>
  <c r="AL21" i="35"/>
  <c r="AD21" i="35"/>
  <c r="V21" i="35"/>
  <c r="N21" i="35"/>
  <c r="AL20" i="35"/>
  <c r="AD20" i="35"/>
  <c r="V20" i="35"/>
  <c r="N20" i="35"/>
  <c r="AL19" i="35"/>
  <c r="AD19" i="35"/>
  <c r="V19" i="35"/>
  <c r="N19" i="35"/>
  <c r="AL18" i="35"/>
  <c r="AD18" i="35"/>
  <c r="V18" i="35"/>
  <c r="N18" i="35"/>
  <c r="AL17" i="35"/>
  <c r="AD17" i="35"/>
  <c r="V17" i="35"/>
  <c r="N17" i="35"/>
  <c r="AL16" i="35"/>
  <c r="AU5" i="35" s="1"/>
  <c r="AD16" i="35"/>
  <c r="V16" i="35"/>
  <c r="N16" i="35"/>
  <c r="AL15" i="35"/>
  <c r="AD15" i="35"/>
  <c r="V15" i="35"/>
  <c r="N15" i="35"/>
  <c r="AL14" i="35"/>
  <c r="AW5" i="35" s="1"/>
  <c r="AD14" i="35"/>
  <c r="V14" i="35"/>
  <c r="N14" i="35"/>
  <c r="AL13" i="35"/>
  <c r="AD13" i="35"/>
  <c r="V13" i="35"/>
  <c r="N13" i="35"/>
  <c r="AL10" i="35"/>
  <c r="AD10" i="35"/>
  <c r="V10" i="35"/>
  <c r="N10" i="35"/>
  <c r="AL8" i="35"/>
  <c r="AD8" i="35"/>
  <c r="V8" i="35"/>
  <c r="AL7" i="35"/>
  <c r="AD7" i="35"/>
  <c r="V7" i="35"/>
  <c r="AL6" i="35"/>
  <c r="AD6" i="35"/>
  <c r="V6" i="35"/>
  <c r="AL5" i="35"/>
  <c r="AD5" i="35"/>
  <c r="V5" i="35"/>
  <c r="N5" i="35"/>
  <c r="AW4" i="35"/>
  <c r="AV4" i="35"/>
  <c r="AU4" i="35"/>
  <c r="AT4" i="35"/>
  <c r="AS4" i="35"/>
  <c r="AR4" i="35"/>
  <c r="AQ4" i="35"/>
  <c r="AP4" i="35"/>
  <c r="AO4" i="35"/>
  <c r="AN4" i="35"/>
  <c r="AM4" i="35"/>
  <c r="AT100" i="34"/>
  <c r="AL100" i="34"/>
  <c r="AD100" i="34"/>
  <c r="V100" i="34"/>
  <c r="N100" i="34"/>
  <c r="AT98" i="34"/>
  <c r="AL98" i="34"/>
  <c r="AD98" i="34"/>
  <c r="V98" i="34"/>
  <c r="N98" i="34"/>
  <c r="AT97" i="34"/>
  <c r="AL97" i="34"/>
  <c r="AD97" i="34"/>
  <c r="V97" i="34"/>
  <c r="N97" i="34"/>
  <c r="AT96" i="34"/>
  <c r="AL96" i="34"/>
  <c r="AD96" i="34"/>
  <c r="V96" i="34"/>
  <c r="N96" i="34"/>
  <c r="AT95" i="34"/>
  <c r="AL95" i="34"/>
  <c r="AD95" i="34"/>
  <c r="V95" i="34"/>
  <c r="N95" i="34"/>
  <c r="AT94" i="34"/>
  <c r="AL94" i="34"/>
  <c r="AD94" i="34"/>
  <c r="V94" i="34"/>
  <c r="N94" i="34"/>
  <c r="AT93" i="34"/>
  <c r="AL93" i="34"/>
  <c r="AD93" i="34"/>
  <c r="BD81" i="34" s="1"/>
  <c r="V93" i="34"/>
  <c r="N93" i="34"/>
  <c r="AT92" i="34"/>
  <c r="AL92" i="34"/>
  <c r="BC81" i="34" s="1"/>
  <c r="AD92" i="34"/>
  <c r="V92" i="34"/>
  <c r="N92" i="34"/>
  <c r="AT91" i="34"/>
  <c r="AL91" i="34"/>
  <c r="AD91" i="34"/>
  <c r="V91" i="34"/>
  <c r="N91" i="34"/>
  <c r="AT90" i="34"/>
  <c r="AL90" i="34"/>
  <c r="AD90" i="34"/>
  <c r="V90" i="34"/>
  <c r="N90" i="34"/>
  <c r="AT89" i="34"/>
  <c r="AL89" i="34"/>
  <c r="AD89" i="34"/>
  <c r="V89" i="34"/>
  <c r="N89" i="34"/>
  <c r="AT86" i="34"/>
  <c r="AL86" i="34"/>
  <c r="AZ81" i="34" s="1"/>
  <c r="AD86" i="34"/>
  <c r="V86" i="34"/>
  <c r="N86" i="34"/>
  <c r="AT84" i="34"/>
  <c r="AL84" i="34"/>
  <c r="AD84" i="34"/>
  <c r="V84" i="34"/>
  <c r="AT83" i="34"/>
  <c r="AL83" i="34"/>
  <c r="AD83" i="34"/>
  <c r="V83" i="34"/>
  <c r="AT82" i="34"/>
  <c r="AL82" i="34"/>
  <c r="AD82" i="34"/>
  <c r="V82" i="34"/>
  <c r="BE81" i="34"/>
  <c r="AT81" i="34"/>
  <c r="AL81" i="34"/>
  <c r="AD81" i="34"/>
  <c r="V81" i="34"/>
  <c r="N81" i="34"/>
  <c r="AT79" i="34"/>
  <c r="AL79" i="34"/>
  <c r="AD79" i="34"/>
  <c r="V79" i="34"/>
  <c r="N79" i="34"/>
  <c r="AT78" i="34"/>
  <c r="AL78" i="34"/>
  <c r="AD78" i="34"/>
  <c r="V78" i="34"/>
  <c r="N78" i="34"/>
  <c r="AT77" i="34"/>
  <c r="AL77" i="34"/>
  <c r="AD77" i="34"/>
  <c r="V77" i="34"/>
  <c r="N77" i="34"/>
  <c r="AT76" i="34"/>
  <c r="AL76" i="34"/>
  <c r="AD76" i="34"/>
  <c r="V76" i="34"/>
  <c r="N76" i="34"/>
  <c r="AT75" i="34"/>
  <c r="AL75" i="34"/>
  <c r="AD75" i="34"/>
  <c r="V75" i="34"/>
  <c r="N75" i="34"/>
  <c r="AT74" i="34"/>
  <c r="AL74" i="34"/>
  <c r="AD74" i="34"/>
  <c r="V74" i="34"/>
  <c r="N74" i="34"/>
  <c r="AT73" i="34"/>
  <c r="AL73" i="34"/>
  <c r="AD73" i="34"/>
  <c r="BC62" i="34" s="1"/>
  <c r="V73" i="34"/>
  <c r="N73" i="34"/>
  <c r="AT72" i="34"/>
  <c r="AL72" i="34"/>
  <c r="AD72" i="34"/>
  <c r="V72" i="34"/>
  <c r="N72" i="34"/>
  <c r="AT71" i="34"/>
  <c r="AL71" i="34"/>
  <c r="AD71" i="34"/>
  <c r="V71" i="34"/>
  <c r="N71" i="34"/>
  <c r="AT70" i="34"/>
  <c r="AL70" i="34"/>
  <c r="AD70" i="34"/>
  <c r="V70" i="34"/>
  <c r="N70" i="34"/>
  <c r="AT67" i="34"/>
  <c r="AL67" i="34"/>
  <c r="AD67" i="34"/>
  <c r="V67" i="34"/>
  <c r="N67" i="34"/>
  <c r="AZ62" i="34" s="1"/>
  <c r="AT65" i="34"/>
  <c r="AL65" i="34"/>
  <c r="AD65" i="34"/>
  <c r="V65" i="34"/>
  <c r="AT64" i="34"/>
  <c r="AL64" i="34"/>
  <c r="AD64" i="34"/>
  <c r="V64" i="34"/>
  <c r="AT63" i="34"/>
  <c r="AL63" i="34"/>
  <c r="AD63" i="34"/>
  <c r="V63" i="34"/>
  <c r="AT62" i="34"/>
  <c r="AL62" i="34"/>
  <c r="AD62" i="34"/>
  <c r="V62" i="34"/>
  <c r="N62" i="34"/>
  <c r="AU62" i="34" s="1"/>
  <c r="AT60" i="34"/>
  <c r="AL60" i="34"/>
  <c r="AD60" i="34"/>
  <c r="V60" i="34"/>
  <c r="N60" i="34"/>
  <c r="AT59" i="34"/>
  <c r="AL59" i="34"/>
  <c r="AD59" i="34"/>
  <c r="V59" i="34"/>
  <c r="N59" i="34"/>
  <c r="AT58" i="34"/>
  <c r="AL58" i="34"/>
  <c r="AD58" i="34"/>
  <c r="V58" i="34"/>
  <c r="N58" i="34"/>
  <c r="AT57" i="34"/>
  <c r="AL57" i="34"/>
  <c r="AD57" i="34"/>
  <c r="V57" i="34"/>
  <c r="N57" i="34"/>
  <c r="AT56" i="34"/>
  <c r="AL56" i="34"/>
  <c r="AD56" i="34"/>
  <c r="V56" i="34"/>
  <c r="N56" i="34"/>
  <c r="AT55" i="34"/>
  <c r="AL55" i="34"/>
  <c r="AD55" i="34"/>
  <c r="BD43" i="34" s="1"/>
  <c r="V55" i="34"/>
  <c r="N55" i="34"/>
  <c r="AT54" i="34"/>
  <c r="AL54" i="34"/>
  <c r="BC43" i="34" s="1"/>
  <c r="AD54" i="34"/>
  <c r="V54" i="34"/>
  <c r="N54" i="34"/>
  <c r="AT53" i="34"/>
  <c r="AL53" i="34"/>
  <c r="AD53" i="34"/>
  <c r="V53" i="34"/>
  <c r="N53" i="34"/>
  <c r="AT52" i="34"/>
  <c r="AL52" i="34"/>
  <c r="AD52" i="34"/>
  <c r="V52" i="34"/>
  <c r="N52" i="34"/>
  <c r="AT51" i="34"/>
  <c r="AL51" i="34"/>
  <c r="AD51" i="34"/>
  <c r="V51" i="34"/>
  <c r="N51" i="34"/>
  <c r="AT48" i="34"/>
  <c r="AL48" i="34"/>
  <c r="AD48" i="34"/>
  <c r="V48" i="34"/>
  <c r="N48" i="34"/>
  <c r="AT46" i="34"/>
  <c r="AL46" i="34"/>
  <c r="AD46" i="34"/>
  <c r="V46" i="34"/>
  <c r="AT45" i="34"/>
  <c r="AL45" i="34"/>
  <c r="AD45" i="34"/>
  <c r="V45" i="34"/>
  <c r="AT44" i="34"/>
  <c r="AL44" i="34"/>
  <c r="AD44" i="34"/>
  <c r="V44" i="34"/>
  <c r="AZ43" i="34"/>
  <c r="AT43" i="34"/>
  <c r="AL43" i="34"/>
  <c r="AD43" i="34"/>
  <c r="V43" i="34"/>
  <c r="N43" i="34"/>
  <c r="AT41" i="34"/>
  <c r="AL41" i="34"/>
  <c r="AD41" i="34"/>
  <c r="V41" i="34"/>
  <c r="N41" i="34"/>
  <c r="AT40" i="34"/>
  <c r="AL40" i="34"/>
  <c r="AD40" i="34"/>
  <c r="V40" i="34"/>
  <c r="N40" i="34"/>
  <c r="AT39" i="34"/>
  <c r="AL39" i="34"/>
  <c r="AD39" i="34"/>
  <c r="V39" i="34"/>
  <c r="N39" i="34"/>
  <c r="AT38" i="34"/>
  <c r="AL38" i="34"/>
  <c r="AD38" i="34"/>
  <c r="V38" i="34"/>
  <c r="N38" i="34"/>
  <c r="AT37" i="34"/>
  <c r="AL37" i="34"/>
  <c r="AD37" i="34"/>
  <c r="V37" i="34"/>
  <c r="N37" i="34"/>
  <c r="AT36" i="34"/>
  <c r="AL36" i="34"/>
  <c r="AD36" i="34"/>
  <c r="V36" i="34"/>
  <c r="BD24" i="34" s="1"/>
  <c r="N36" i="34"/>
  <c r="AT35" i="34"/>
  <c r="AL35" i="34"/>
  <c r="AD35" i="34"/>
  <c r="V35" i="34"/>
  <c r="N35" i="34"/>
  <c r="AT34" i="34"/>
  <c r="AL34" i="34"/>
  <c r="AD34" i="34"/>
  <c r="V34" i="34"/>
  <c r="N34" i="34"/>
  <c r="AT33" i="34"/>
  <c r="AL33" i="34"/>
  <c r="AD33" i="34"/>
  <c r="V33" i="34"/>
  <c r="N33" i="34"/>
  <c r="BE24" i="34" s="1"/>
  <c r="AT32" i="34"/>
  <c r="AL32" i="34"/>
  <c r="AD32" i="34"/>
  <c r="V32" i="34"/>
  <c r="N32" i="34"/>
  <c r="AT29" i="34"/>
  <c r="AL29" i="34"/>
  <c r="AD29" i="34"/>
  <c r="V29" i="34"/>
  <c r="N29" i="34"/>
  <c r="AT27" i="34"/>
  <c r="AL27" i="34"/>
  <c r="AD27" i="34"/>
  <c r="V27" i="34"/>
  <c r="AT26" i="34"/>
  <c r="AL26" i="34"/>
  <c r="AD26" i="34"/>
  <c r="V26" i="34"/>
  <c r="AT25" i="34"/>
  <c r="AL25" i="34"/>
  <c r="AD25" i="34"/>
  <c r="V25" i="34"/>
  <c r="AZ24" i="34"/>
  <c r="AT24" i="34"/>
  <c r="AL24" i="34"/>
  <c r="AD24" i="34"/>
  <c r="V24" i="34"/>
  <c r="N24" i="34"/>
  <c r="AT22" i="34"/>
  <c r="AL22" i="34"/>
  <c r="AD22" i="34"/>
  <c r="V22" i="34"/>
  <c r="N22" i="34"/>
  <c r="AT21" i="34"/>
  <c r="AL21" i="34"/>
  <c r="AD21" i="34"/>
  <c r="V21" i="34"/>
  <c r="N21" i="34"/>
  <c r="AT20" i="34"/>
  <c r="AL20" i="34"/>
  <c r="AD20" i="34"/>
  <c r="V20" i="34"/>
  <c r="N20" i="34"/>
  <c r="AT19" i="34"/>
  <c r="AL19" i="34"/>
  <c r="AD19" i="34"/>
  <c r="V19" i="34"/>
  <c r="N19" i="34"/>
  <c r="AT18" i="34"/>
  <c r="AL18" i="34"/>
  <c r="AD18" i="34"/>
  <c r="V18" i="34"/>
  <c r="N18" i="34"/>
  <c r="AT17" i="34"/>
  <c r="AL17" i="34"/>
  <c r="AD17" i="34"/>
  <c r="V17" i="34"/>
  <c r="N17" i="34"/>
  <c r="AT16" i="34"/>
  <c r="AL16" i="34"/>
  <c r="AD16" i="34"/>
  <c r="V16" i="34"/>
  <c r="N16" i="34"/>
  <c r="AT15" i="34"/>
  <c r="AL15" i="34"/>
  <c r="AD15" i="34"/>
  <c r="V15" i="34"/>
  <c r="N15" i="34"/>
  <c r="AT14" i="34"/>
  <c r="AL14" i="34"/>
  <c r="AD14" i="34"/>
  <c r="V14" i="34"/>
  <c r="N14" i="34"/>
  <c r="AT13" i="34"/>
  <c r="AL13" i="34"/>
  <c r="AD13" i="34"/>
  <c r="V13" i="34"/>
  <c r="N13" i="34"/>
  <c r="AT10" i="34"/>
  <c r="AL10" i="34"/>
  <c r="AD10" i="34"/>
  <c r="V10" i="34"/>
  <c r="N10" i="34"/>
  <c r="AT8" i="34"/>
  <c r="AL8" i="34"/>
  <c r="AD8" i="34"/>
  <c r="V8" i="34"/>
  <c r="AT7" i="34"/>
  <c r="AL7" i="34"/>
  <c r="AD7" i="34"/>
  <c r="V7" i="34"/>
  <c r="AT6" i="34"/>
  <c r="AL6" i="34"/>
  <c r="AD6" i="34"/>
  <c r="V6" i="34"/>
  <c r="AT5" i="34"/>
  <c r="AL5" i="34"/>
  <c r="AD5" i="34"/>
  <c r="V5" i="34"/>
  <c r="N5" i="34"/>
  <c r="BE4" i="34"/>
  <c r="BD4" i="34"/>
  <c r="BC4" i="34"/>
  <c r="BB4" i="34"/>
  <c r="BA4" i="34"/>
  <c r="AZ4" i="34"/>
  <c r="AY4" i="34"/>
  <c r="AX4" i="34"/>
  <c r="AW4" i="34"/>
  <c r="AV4" i="34"/>
  <c r="AU4" i="34"/>
  <c r="AL100" i="33"/>
  <c r="AD100" i="33"/>
  <c r="V100" i="33"/>
  <c r="N100" i="33"/>
  <c r="AL98" i="33"/>
  <c r="AD98" i="33"/>
  <c r="V98" i="33"/>
  <c r="N98" i="33"/>
  <c r="AL97" i="33"/>
  <c r="AD97" i="33"/>
  <c r="V97" i="33"/>
  <c r="N97" i="33"/>
  <c r="AL96" i="33"/>
  <c r="AD96" i="33"/>
  <c r="V96" i="33"/>
  <c r="N96" i="33"/>
  <c r="AL95" i="33"/>
  <c r="AD95" i="33"/>
  <c r="V95" i="33"/>
  <c r="N95" i="33"/>
  <c r="AL94" i="33"/>
  <c r="AD94" i="33"/>
  <c r="V94" i="33"/>
  <c r="N94" i="33"/>
  <c r="AL93" i="33"/>
  <c r="AD93" i="33"/>
  <c r="V93" i="33"/>
  <c r="N93" i="33"/>
  <c r="AV81" i="33" s="1"/>
  <c r="AL92" i="33"/>
  <c r="AD92" i="33"/>
  <c r="V92" i="33"/>
  <c r="N92" i="33"/>
  <c r="AL91" i="33"/>
  <c r="AD91" i="33"/>
  <c r="V91" i="33"/>
  <c r="N91" i="33"/>
  <c r="AL90" i="33"/>
  <c r="AD90" i="33"/>
  <c r="V90" i="33"/>
  <c r="N90" i="33"/>
  <c r="AW81" i="33" s="1"/>
  <c r="AL89" i="33"/>
  <c r="AD89" i="33"/>
  <c r="V89" i="33"/>
  <c r="N89" i="33"/>
  <c r="AL86" i="33"/>
  <c r="AD86" i="33"/>
  <c r="V86" i="33"/>
  <c r="N86" i="33"/>
  <c r="AL84" i="33"/>
  <c r="AD84" i="33"/>
  <c r="V84" i="33"/>
  <c r="AL83" i="33"/>
  <c r="AD83" i="33"/>
  <c r="V83" i="33"/>
  <c r="AL82" i="33"/>
  <c r="AD82" i="33"/>
  <c r="V82" i="33"/>
  <c r="AU81" i="33"/>
  <c r="AL81" i="33"/>
  <c r="AD81" i="33"/>
  <c r="V81" i="33"/>
  <c r="N81" i="33"/>
  <c r="AL79" i="33"/>
  <c r="AD79" i="33"/>
  <c r="V79" i="33"/>
  <c r="N79" i="33"/>
  <c r="AL78" i="33"/>
  <c r="AD78" i="33"/>
  <c r="V78" i="33"/>
  <c r="N78" i="33"/>
  <c r="AL77" i="33"/>
  <c r="AD77" i="33"/>
  <c r="V77" i="33"/>
  <c r="N77" i="33"/>
  <c r="AL76" i="33"/>
  <c r="AD76" i="33"/>
  <c r="V76" i="33"/>
  <c r="N76" i="33"/>
  <c r="AL75" i="33"/>
  <c r="AD75" i="33"/>
  <c r="V75" i="33"/>
  <c r="N75" i="33"/>
  <c r="AL74" i="33"/>
  <c r="AD74" i="33"/>
  <c r="V74" i="33"/>
  <c r="N74" i="33"/>
  <c r="AL73" i="33"/>
  <c r="AD73" i="33"/>
  <c r="AU62" i="33" s="1"/>
  <c r="V73" i="33"/>
  <c r="N73" i="33"/>
  <c r="AL72" i="33"/>
  <c r="AD72" i="33"/>
  <c r="V72" i="33"/>
  <c r="N72" i="33"/>
  <c r="AL71" i="33"/>
  <c r="AD71" i="33"/>
  <c r="AW62" i="33" s="1"/>
  <c r="V71" i="33"/>
  <c r="N71" i="33"/>
  <c r="AL70" i="33"/>
  <c r="AD70" i="33"/>
  <c r="V70" i="33"/>
  <c r="N70" i="33"/>
  <c r="AL67" i="33"/>
  <c r="AD67" i="33"/>
  <c r="V67" i="33"/>
  <c r="N67" i="33"/>
  <c r="AR62" i="33" s="1"/>
  <c r="AL65" i="33"/>
  <c r="AD65" i="33"/>
  <c r="V65" i="33"/>
  <c r="AL64" i="33"/>
  <c r="AD64" i="33"/>
  <c r="V64" i="33"/>
  <c r="AL63" i="33"/>
  <c r="AD63" i="33"/>
  <c r="V63" i="33"/>
  <c r="AL62" i="33"/>
  <c r="AD62" i="33"/>
  <c r="V62" i="33"/>
  <c r="N62" i="33"/>
  <c r="AL60" i="33"/>
  <c r="AD60" i="33"/>
  <c r="V60" i="33"/>
  <c r="N60" i="33"/>
  <c r="AL59" i="33"/>
  <c r="AD59" i="33"/>
  <c r="V59" i="33"/>
  <c r="N59" i="33"/>
  <c r="AL58" i="33"/>
  <c r="AD58" i="33"/>
  <c r="V58" i="33"/>
  <c r="N58" i="33"/>
  <c r="AL57" i="33"/>
  <c r="AD57" i="33"/>
  <c r="V57" i="33"/>
  <c r="N57" i="33"/>
  <c r="AL56" i="33"/>
  <c r="AD56" i="33"/>
  <c r="V56" i="33"/>
  <c r="N56" i="33"/>
  <c r="AL55" i="33"/>
  <c r="AD55" i="33"/>
  <c r="V55" i="33"/>
  <c r="N55" i="33"/>
  <c r="AV43" i="33" s="1"/>
  <c r="AL54" i="33"/>
  <c r="AD54" i="33"/>
  <c r="V54" i="33"/>
  <c r="N54" i="33"/>
  <c r="AL53" i="33"/>
  <c r="AD53" i="33"/>
  <c r="V53" i="33"/>
  <c r="N53" i="33"/>
  <c r="AL52" i="33"/>
  <c r="AD52" i="33"/>
  <c r="V52" i="33"/>
  <c r="N52" i="33"/>
  <c r="AW43" i="33" s="1"/>
  <c r="AL51" i="33"/>
  <c r="AD51" i="33"/>
  <c r="V51" i="33"/>
  <c r="N51" i="33"/>
  <c r="AL48" i="33"/>
  <c r="AD48" i="33"/>
  <c r="V48" i="33"/>
  <c r="N48" i="33"/>
  <c r="AL46" i="33"/>
  <c r="AD46" i="33"/>
  <c r="V46" i="33"/>
  <c r="AL45" i="33"/>
  <c r="AD45" i="33"/>
  <c r="V45" i="33"/>
  <c r="AL44" i="33"/>
  <c r="AD44" i="33"/>
  <c r="V44" i="33"/>
  <c r="AU43" i="33"/>
  <c r="AL43" i="33"/>
  <c r="AD43" i="33"/>
  <c r="V43" i="33"/>
  <c r="N43" i="33"/>
  <c r="AL41" i="33"/>
  <c r="AD41" i="33"/>
  <c r="V41" i="33"/>
  <c r="N41" i="33"/>
  <c r="AL40" i="33"/>
  <c r="AD40" i="33"/>
  <c r="V40" i="33"/>
  <c r="N40" i="33"/>
  <c r="AL39" i="33"/>
  <c r="AD39" i="33"/>
  <c r="V39" i="33"/>
  <c r="N39" i="33"/>
  <c r="AL38" i="33"/>
  <c r="AD38" i="33"/>
  <c r="V38" i="33"/>
  <c r="N38" i="33"/>
  <c r="AL37" i="33"/>
  <c r="AD37" i="33"/>
  <c r="V37" i="33"/>
  <c r="N37" i="33"/>
  <c r="AL36" i="33"/>
  <c r="AD36" i="33"/>
  <c r="V36" i="33"/>
  <c r="N36" i="33"/>
  <c r="AL35" i="33"/>
  <c r="AD35" i="33"/>
  <c r="AU24" i="33" s="1"/>
  <c r="V35" i="33"/>
  <c r="N35" i="33"/>
  <c r="AL34" i="33"/>
  <c r="AD34" i="33"/>
  <c r="V34" i="33"/>
  <c r="N34" i="33"/>
  <c r="AL33" i="33"/>
  <c r="AD33" i="33"/>
  <c r="V33" i="33"/>
  <c r="N33" i="33"/>
  <c r="AW24" i="33" s="1"/>
  <c r="AL32" i="33"/>
  <c r="AD32" i="33"/>
  <c r="V32" i="33"/>
  <c r="N32" i="33"/>
  <c r="AL29" i="33"/>
  <c r="AD29" i="33"/>
  <c r="V29" i="33"/>
  <c r="N29" i="33"/>
  <c r="AR24" i="33" s="1"/>
  <c r="AL27" i="33"/>
  <c r="AD27" i="33"/>
  <c r="V27" i="33"/>
  <c r="AL26" i="33"/>
  <c r="AD26" i="33"/>
  <c r="V26" i="33"/>
  <c r="AL25" i="33"/>
  <c r="AD25" i="33"/>
  <c r="V25" i="33"/>
  <c r="AL24" i="33"/>
  <c r="AD24" i="33"/>
  <c r="V24" i="33"/>
  <c r="N24" i="33"/>
  <c r="AL22" i="33"/>
  <c r="AD22" i="33"/>
  <c r="V22" i="33"/>
  <c r="N22" i="33"/>
  <c r="AL21" i="33"/>
  <c r="AD21" i="33"/>
  <c r="V21" i="33"/>
  <c r="N21" i="33"/>
  <c r="AL20" i="33"/>
  <c r="AD20" i="33"/>
  <c r="V20" i="33"/>
  <c r="N20" i="33"/>
  <c r="AL19" i="33"/>
  <c r="AD19" i="33"/>
  <c r="V19" i="33"/>
  <c r="N19" i="33"/>
  <c r="AL18" i="33"/>
  <c r="AD18" i="33"/>
  <c r="V18" i="33"/>
  <c r="N18" i="33"/>
  <c r="AL17" i="33"/>
  <c r="AD17" i="33"/>
  <c r="V17" i="33"/>
  <c r="N17" i="33"/>
  <c r="AV5" i="33" s="1"/>
  <c r="AL16" i="33"/>
  <c r="AD16" i="33"/>
  <c r="V16" i="33"/>
  <c r="N16" i="33"/>
  <c r="AL15" i="33"/>
  <c r="AD15" i="33"/>
  <c r="V15" i="33"/>
  <c r="N15" i="33"/>
  <c r="AL14" i="33"/>
  <c r="AD14" i="33"/>
  <c r="V14" i="33"/>
  <c r="N14" i="33"/>
  <c r="AW5" i="33" s="1"/>
  <c r="AL13" i="33"/>
  <c r="AD13" i="33"/>
  <c r="V13" i="33"/>
  <c r="N13" i="33"/>
  <c r="AL10" i="33"/>
  <c r="AD10" i="33"/>
  <c r="V10" i="33"/>
  <c r="N10" i="33"/>
  <c r="AL8" i="33"/>
  <c r="AD8" i="33"/>
  <c r="V8" i="33"/>
  <c r="AL7" i="33"/>
  <c r="AD7" i="33"/>
  <c r="V7" i="33"/>
  <c r="AL6" i="33"/>
  <c r="AD6" i="33"/>
  <c r="V6" i="33"/>
  <c r="AU5" i="33"/>
  <c r="AL5" i="33"/>
  <c r="AD5" i="33"/>
  <c r="V5" i="33"/>
  <c r="N5" i="33"/>
  <c r="AW4" i="33"/>
  <c r="AV4" i="33"/>
  <c r="AU4" i="33"/>
  <c r="AT4" i="33"/>
  <c r="AS4" i="33"/>
  <c r="AR4" i="33"/>
  <c r="AQ4" i="33"/>
  <c r="AP4" i="33"/>
  <c r="AO4" i="33"/>
  <c r="AN4" i="33"/>
  <c r="AM4" i="33"/>
  <c r="AD100" i="32"/>
  <c r="AL100" i="32"/>
  <c r="V100" i="32"/>
  <c r="N100" i="32"/>
  <c r="AL98" i="32"/>
  <c r="AD98" i="32"/>
  <c r="V98" i="32"/>
  <c r="N98" i="32"/>
  <c r="AL97" i="32"/>
  <c r="AD97" i="32"/>
  <c r="V97" i="32"/>
  <c r="N97" i="32"/>
  <c r="AL96" i="32"/>
  <c r="AD96" i="32"/>
  <c r="V96" i="32"/>
  <c r="N96" i="32"/>
  <c r="AL95" i="32"/>
  <c r="AD95" i="32"/>
  <c r="V95" i="32"/>
  <c r="N95" i="32"/>
  <c r="AL94" i="32"/>
  <c r="AD94" i="32"/>
  <c r="V94" i="32"/>
  <c r="N94" i="32"/>
  <c r="AL93" i="32"/>
  <c r="AD93" i="32"/>
  <c r="V93" i="32"/>
  <c r="N93" i="32"/>
  <c r="AL92" i="32"/>
  <c r="AD92" i="32"/>
  <c r="V92" i="32"/>
  <c r="N92" i="32"/>
  <c r="AL91" i="32"/>
  <c r="AD91" i="32"/>
  <c r="V91" i="32"/>
  <c r="N91" i="32"/>
  <c r="AL90" i="32"/>
  <c r="AD90" i="32"/>
  <c r="V90" i="32"/>
  <c r="N90" i="32"/>
  <c r="AL89" i="32"/>
  <c r="AD89" i="32"/>
  <c r="V89" i="32"/>
  <c r="N89" i="32"/>
  <c r="AL86" i="32"/>
  <c r="AD86" i="32"/>
  <c r="V86" i="32"/>
  <c r="N86" i="32"/>
  <c r="AL84" i="32"/>
  <c r="AD84" i="32"/>
  <c r="V84" i="32"/>
  <c r="AL83" i="32"/>
  <c r="AD83" i="32"/>
  <c r="V83" i="32"/>
  <c r="AL82" i="32"/>
  <c r="AD82" i="32"/>
  <c r="V82" i="32"/>
  <c r="AW81" i="32"/>
  <c r="AL81" i="32"/>
  <c r="AD81" i="32"/>
  <c r="V81" i="32"/>
  <c r="N81" i="32"/>
  <c r="AL79" i="32"/>
  <c r="AD79" i="32"/>
  <c r="V79" i="32"/>
  <c r="N79" i="32"/>
  <c r="AL78" i="32"/>
  <c r="AD78" i="32"/>
  <c r="V78" i="32"/>
  <c r="N78" i="32"/>
  <c r="AL77" i="32"/>
  <c r="AD77" i="32"/>
  <c r="V77" i="32"/>
  <c r="N77" i="32"/>
  <c r="AL76" i="32"/>
  <c r="AD76" i="32"/>
  <c r="V76" i="32"/>
  <c r="N76" i="32"/>
  <c r="AL75" i="32"/>
  <c r="AD75" i="32"/>
  <c r="V75" i="32"/>
  <c r="N75" i="32"/>
  <c r="AL74" i="32"/>
  <c r="AD74" i="32"/>
  <c r="V74" i="32"/>
  <c r="N74" i="32"/>
  <c r="AL73" i="32"/>
  <c r="AD73" i="32"/>
  <c r="V73" i="32"/>
  <c r="N73" i="32"/>
  <c r="AL72" i="32"/>
  <c r="AD72" i="32"/>
  <c r="V72" i="32"/>
  <c r="N72" i="32"/>
  <c r="AL71" i="32"/>
  <c r="AD71" i="32"/>
  <c r="V71" i="32"/>
  <c r="N71" i="32"/>
  <c r="AL70" i="32"/>
  <c r="AD70" i="32"/>
  <c r="V70" i="32"/>
  <c r="N70" i="32"/>
  <c r="AL67" i="32"/>
  <c r="AD67" i="32"/>
  <c r="V67" i="32"/>
  <c r="N67" i="32"/>
  <c r="AL65" i="32"/>
  <c r="AD65" i="32"/>
  <c r="V65" i="32"/>
  <c r="AL64" i="32"/>
  <c r="AD64" i="32"/>
  <c r="V64" i="32"/>
  <c r="AL63" i="32"/>
  <c r="AD63" i="32"/>
  <c r="V63" i="32"/>
  <c r="AW62" i="32"/>
  <c r="AL62" i="32"/>
  <c r="AD62" i="32"/>
  <c r="V62" i="32"/>
  <c r="N62" i="32"/>
  <c r="AL60" i="32"/>
  <c r="AD60" i="32"/>
  <c r="V60" i="32"/>
  <c r="N60" i="32"/>
  <c r="AL59" i="32"/>
  <c r="AD59" i="32"/>
  <c r="V59" i="32"/>
  <c r="N59" i="32"/>
  <c r="AL58" i="32"/>
  <c r="AD58" i="32"/>
  <c r="V58" i="32"/>
  <c r="N58" i="32"/>
  <c r="AL57" i="32"/>
  <c r="AD57" i="32"/>
  <c r="V57" i="32"/>
  <c r="N57" i="32"/>
  <c r="AL56" i="32"/>
  <c r="AD56" i="32"/>
  <c r="V56" i="32"/>
  <c r="N56" i="32"/>
  <c r="AL55" i="32"/>
  <c r="AD55" i="32"/>
  <c r="V55" i="32"/>
  <c r="N55" i="32"/>
  <c r="AL54" i="32"/>
  <c r="AD54" i="32"/>
  <c r="V54" i="32"/>
  <c r="N54" i="32"/>
  <c r="AL53" i="32"/>
  <c r="AD53" i="32"/>
  <c r="V53" i="32"/>
  <c r="N53" i="32"/>
  <c r="AL52" i="32"/>
  <c r="AD52" i="32"/>
  <c r="V52" i="32"/>
  <c r="N52" i="32"/>
  <c r="AL51" i="32"/>
  <c r="AD51" i="32"/>
  <c r="V51" i="32"/>
  <c r="N51" i="32"/>
  <c r="AL48" i="32"/>
  <c r="AD48" i="32"/>
  <c r="V48" i="32"/>
  <c r="N48" i="32"/>
  <c r="AL46" i="32"/>
  <c r="AD46" i="32"/>
  <c r="V46" i="32"/>
  <c r="AL45" i="32"/>
  <c r="AD45" i="32"/>
  <c r="V45" i="32"/>
  <c r="AL44" i="32"/>
  <c r="AD44" i="32"/>
  <c r="V44" i="32"/>
  <c r="AW43" i="32"/>
  <c r="AL43" i="32"/>
  <c r="AD43" i="32"/>
  <c r="V43" i="32"/>
  <c r="N43" i="32"/>
  <c r="AL41" i="32"/>
  <c r="AD41" i="32"/>
  <c r="V41" i="32"/>
  <c r="N41" i="32"/>
  <c r="AL40" i="32"/>
  <c r="AD40" i="32"/>
  <c r="V40" i="32"/>
  <c r="N40" i="32"/>
  <c r="AL39" i="32"/>
  <c r="AD39" i="32"/>
  <c r="V39" i="32"/>
  <c r="N39" i="32"/>
  <c r="AL38" i="32"/>
  <c r="AD38" i="32"/>
  <c r="V38" i="32"/>
  <c r="N38" i="32"/>
  <c r="AL37" i="32"/>
  <c r="AD37" i="32"/>
  <c r="V37" i="32"/>
  <c r="N37" i="32"/>
  <c r="AL36" i="32"/>
  <c r="AD36" i="32"/>
  <c r="V36" i="32"/>
  <c r="N36" i="32"/>
  <c r="AL35" i="32"/>
  <c r="AD35" i="32"/>
  <c r="V35" i="32"/>
  <c r="N35" i="32"/>
  <c r="AL34" i="32"/>
  <c r="AD34" i="32"/>
  <c r="V34" i="32"/>
  <c r="N34" i="32"/>
  <c r="AL33" i="32"/>
  <c r="AD33" i="32"/>
  <c r="V33" i="32"/>
  <c r="N33" i="32"/>
  <c r="AL32" i="32"/>
  <c r="AD32" i="32"/>
  <c r="V32" i="32"/>
  <c r="N32" i="32"/>
  <c r="AL29" i="32"/>
  <c r="AD29" i="32"/>
  <c r="V29" i="32"/>
  <c r="N29" i="32"/>
  <c r="AL27" i="32"/>
  <c r="AD27" i="32"/>
  <c r="V27" i="32"/>
  <c r="AL26" i="32"/>
  <c r="AD26" i="32"/>
  <c r="V26" i="32"/>
  <c r="AL25" i="32"/>
  <c r="AD25" i="32"/>
  <c r="V25" i="32"/>
  <c r="AW24" i="32"/>
  <c r="AL24" i="32"/>
  <c r="AD24" i="32"/>
  <c r="V24" i="32"/>
  <c r="N24" i="32"/>
  <c r="AL22" i="32"/>
  <c r="AD22" i="32"/>
  <c r="V22" i="32"/>
  <c r="N22" i="32"/>
  <c r="AL21" i="32"/>
  <c r="AD21" i="32"/>
  <c r="V21" i="32"/>
  <c r="N21" i="32"/>
  <c r="AL20" i="32"/>
  <c r="AD20" i="32"/>
  <c r="V20" i="32"/>
  <c r="N20" i="32"/>
  <c r="AL19" i="32"/>
  <c r="AD19" i="32"/>
  <c r="V19" i="32"/>
  <c r="N19" i="32"/>
  <c r="AL18" i="32"/>
  <c r="AD18" i="32"/>
  <c r="V18" i="32"/>
  <c r="N18" i="32"/>
  <c r="AL17" i="32"/>
  <c r="AD17" i="32"/>
  <c r="V17" i="32"/>
  <c r="N17" i="32"/>
  <c r="AL16" i="32"/>
  <c r="AD16" i="32"/>
  <c r="V16" i="32"/>
  <c r="N16" i="32"/>
  <c r="AL15" i="32"/>
  <c r="AD15" i="32"/>
  <c r="V15" i="32"/>
  <c r="N15" i="32"/>
  <c r="AL14" i="32"/>
  <c r="AD14" i="32"/>
  <c r="V14" i="32"/>
  <c r="N14" i="32"/>
  <c r="AL13" i="32"/>
  <c r="AD13" i="32"/>
  <c r="V13" i="32"/>
  <c r="N13" i="32"/>
  <c r="AL10" i="32"/>
  <c r="AD10" i="32"/>
  <c r="V10" i="32"/>
  <c r="N10" i="32"/>
  <c r="AL8" i="32"/>
  <c r="AD8" i="32"/>
  <c r="V8" i="32"/>
  <c r="AL7" i="32"/>
  <c r="AD7" i="32"/>
  <c r="V7" i="32"/>
  <c r="AL6" i="32"/>
  <c r="AD6" i="32"/>
  <c r="V6" i="32"/>
  <c r="AW5" i="32"/>
  <c r="AL5" i="32"/>
  <c r="AD5" i="32"/>
  <c r="V5" i="32"/>
  <c r="N5" i="32"/>
  <c r="AW4" i="32"/>
  <c r="AV4" i="32"/>
  <c r="AU4" i="32"/>
  <c r="AT4" i="32"/>
  <c r="AS4" i="32"/>
  <c r="AR4" i="32"/>
  <c r="AQ4" i="32"/>
  <c r="AP4" i="32"/>
  <c r="AO4" i="32"/>
  <c r="AN4" i="32"/>
  <c r="AM4" i="32"/>
  <c r="AT100" i="25"/>
  <c r="V100" i="25"/>
  <c r="N100" i="25"/>
  <c r="AT98" i="25"/>
  <c r="AL98" i="25"/>
  <c r="AD98" i="25"/>
  <c r="V98" i="25"/>
  <c r="N98" i="25"/>
  <c r="AT97" i="25"/>
  <c r="AL97" i="25"/>
  <c r="AD97" i="25"/>
  <c r="V97" i="25"/>
  <c r="N97" i="25"/>
  <c r="AT96" i="25"/>
  <c r="AL96" i="25"/>
  <c r="AD96" i="25"/>
  <c r="V96" i="25"/>
  <c r="N96" i="25"/>
  <c r="AT95" i="25"/>
  <c r="AL95" i="25"/>
  <c r="AD95" i="25"/>
  <c r="V95" i="25"/>
  <c r="N95" i="25"/>
  <c r="AT94" i="25"/>
  <c r="AL94" i="25"/>
  <c r="AD94" i="25"/>
  <c r="V94" i="25"/>
  <c r="N94" i="25"/>
  <c r="AT93" i="25"/>
  <c r="AL93" i="25"/>
  <c r="AD93" i="25"/>
  <c r="V93" i="25"/>
  <c r="N93" i="25"/>
  <c r="AT92" i="25"/>
  <c r="AL92" i="25"/>
  <c r="AD92" i="25"/>
  <c r="V92" i="25"/>
  <c r="BC81" i="25" s="1"/>
  <c r="N92" i="25"/>
  <c r="AT91" i="25"/>
  <c r="AL91" i="25"/>
  <c r="AD91" i="25"/>
  <c r="V91" i="25"/>
  <c r="N91" i="25"/>
  <c r="AT90" i="25"/>
  <c r="AL90" i="25"/>
  <c r="AD90" i="25"/>
  <c r="V90" i="25"/>
  <c r="N90" i="25"/>
  <c r="AT89" i="25"/>
  <c r="AL89" i="25"/>
  <c r="AD89" i="25"/>
  <c r="V89" i="25"/>
  <c r="N89" i="25"/>
  <c r="AT86" i="25"/>
  <c r="AL86" i="25"/>
  <c r="AD86" i="25"/>
  <c r="V86" i="25"/>
  <c r="N86" i="25"/>
  <c r="AT84" i="25"/>
  <c r="AL84" i="25"/>
  <c r="AD84" i="25"/>
  <c r="V84" i="25"/>
  <c r="N84" i="25"/>
  <c r="AT83" i="25"/>
  <c r="AL83" i="25"/>
  <c r="AD83" i="25"/>
  <c r="V83" i="25"/>
  <c r="AT82" i="25"/>
  <c r="AL82" i="25"/>
  <c r="AD82" i="25"/>
  <c r="V82" i="25"/>
  <c r="AT81" i="25"/>
  <c r="AL81" i="25"/>
  <c r="AD81" i="25"/>
  <c r="V81" i="25"/>
  <c r="N81" i="25"/>
  <c r="AT79" i="25"/>
  <c r="AL79" i="25"/>
  <c r="AD79" i="25"/>
  <c r="V79" i="25"/>
  <c r="N79" i="25"/>
  <c r="AT78" i="25"/>
  <c r="AL78" i="25"/>
  <c r="AD78" i="25"/>
  <c r="V78" i="25"/>
  <c r="N78" i="25"/>
  <c r="AT77" i="25"/>
  <c r="AL77" i="25"/>
  <c r="AD77" i="25"/>
  <c r="V77" i="25"/>
  <c r="N77" i="25"/>
  <c r="AT76" i="25"/>
  <c r="AL76" i="25"/>
  <c r="AD76" i="25"/>
  <c r="V76" i="25"/>
  <c r="N76" i="25"/>
  <c r="AT75" i="25"/>
  <c r="AL75" i="25"/>
  <c r="AD75" i="25"/>
  <c r="V75" i="25"/>
  <c r="N75" i="25"/>
  <c r="AT74" i="25"/>
  <c r="AL74" i="25"/>
  <c r="AD74" i="25"/>
  <c r="V74" i="25"/>
  <c r="N74" i="25"/>
  <c r="AT73" i="25"/>
  <c r="AL73" i="25"/>
  <c r="AD73" i="25"/>
  <c r="V73" i="25"/>
  <c r="N73" i="25"/>
  <c r="AT72" i="25"/>
  <c r="AL72" i="25"/>
  <c r="AD72" i="25"/>
  <c r="V72" i="25"/>
  <c r="N72" i="25"/>
  <c r="AT71" i="25"/>
  <c r="AL71" i="25"/>
  <c r="AD71" i="25"/>
  <c r="V71" i="25"/>
  <c r="N71" i="25"/>
  <c r="AT70" i="25"/>
  <c r="AL70" i="25"/>
  <c r="AD70" i="25"/>
  <c r="V70" i="25"/>
  <c r="N70" i="25"/>
  <c r="AT67" i="25"/>
  <c r="AL67" i="25"/>
  <c r="AD67" i="25"/>
  <c r="V67" i="25"/>
  <c r="N67" i="25"/>
  <c r="AT65" i="25"/>
  <c r="AL65" i="25"/>
  <c r="AD65" i="25"/>
  <c r="V65" i="25"/>
  <c r="AT64" i="25"/>
  <c r="AL64" i="25"/>
  <c r="AD64" i="25"/>
  <c r="V64" i="25"/>
  <c r="AT63" i="25"/>
  <c r="AL63" i="25"/>
  <c r="AD63" i="25"/>
  <c r="V63" i="25"/>
  <c r="AT62" i="25"/>
  <c r="AL62" i="25"/>
  <c r="AD62" i="25"/>
  <c r="V62" i="25"/>
  <c r="N62" i="25"/>
  <c r="AT60" i="25"/>
  <c r="AL60" i="25"/>
  <c r="AD60" i="25"/>
  <c r="V60" i="25"/>
  <c r="N60" i="25"/>
  <c r="AT59" i="25"/>
  <c r="AL59" i="25"/>
  <c r="AD59" i="25"/>
  <c r="V59" i="25"/>
  <c r="N59" i="25"/>
  <c r="AT58" i="25"/>
  <c r="AL58" i="25"/>
  <c r="AD58" i="25"/>
  <c r="V58" i="25"/>
  <c r="N58" i="25"/>
  <c r="AT57" i="25"/>
  <c r="AL57" i="25"/>
  <c r="AD57" i="25"/>
  <c r="V57" i="25"/>
  <c r="N57" i="25"/>
  <c r="AT56" i="25"/>
  <c r="AL56" i="25"/>
  <c r="AD56" i="25"/>
  <c r="V56" i="25"/>
  <c r="N56" i="25"/>
  <c r="AT55" i="25"/>
  <c r="AL55" i="25"/>
  <c r="AD55" i="25"/>
  <c r="V55" i="25"/>
  <c r="N55" i="25"/>
  <c r="AT54" i="25"/>
  <c r="AL54" i="25"/>
  <c r="AD54" i="25"/>
  <c r="V54" i="25"/>
  <c r="N54" i="25"/>
  <c r="AT53" i="25"/>
  <c r="AL53" i="25"/>
  <c r="AD53" i="25"/>
  <c r="V53" i="25"/>
  <c r="N53" i="25"/>
  <c r="AT52" i="25"/>
  <c r="AL52" i="25"/>
  <c r="AD52" i="25"/>
  <c r="V52" i="25"/>
  <c r="BE43" i="25" s="1"/>
  <c r="N52" i="25"/>
  <c r="AT51" i="25"/>
  <c r="AL51" i="25"/>
  <c r="AD51" i="25"/>
  <c r="V51" i="25"/>
  <c r="N51" i="25"/>
  <c r="AT48" i="25"/>
  <c r="AL48" i="25"/>
  <c r="AD48" i="25"/>
  <c r="V48" i="25"/>
  <c r="N48" i="25"/>
  <c r="AT46" i="25"/>
  <c r="AL46" i="25"/>
  <c r="AD46" i="25"/>
  <c r="V46" i="25"/>
  <c r="AT45" i="25"/>
  <c r="AL45" i="25"/>
  <c r="AD45" i="25"/>
  <c r="V45" i="25"/>
  <c r="AT44" i="25"/>
  <c r="AL44" i="25"/>
  <c r="AD44" i="25"/>
  <c r="V44" i="25"/>
  <c r="AZ43" i="25"/>
  <c r="AT43" i="25"/>
  <c r="AL43" i="25"/>
  <c r="AD43" i="25"/>
  <c r="V43" i="25"/>
  <c r="N43" i="25"/>
  <c r="AT41" i="25"/>
  <c r="AL41" i="25"/>
  <c r="AD41" i="25"/>
  <c r="V41" i="25"/>
  <c r="N41" i="25"/>
  <c r="AT40" i="25"/>
  <c r="AL40" i="25"/>
  <c r="AD40" i="25"/>
  <c r="V40" i="25"/>
  <c r="N40" i="25"/>
  <c r="AT39" i="25"/>
  <c r="AL39" i="25"/>
  <c r="AD39" i="25"/>
  <c r="V39" i="25"/>
  <c r="N39" i="25"/>
  <c r="AT38" i="25"/>
  <c r="AL38" i="25"/>
  <c r="AD38" i="25"/>
  <c r="V38" i="25"/>
  <c r="N38" i="25"/>
  <c r="AT37" i="25"/>
  <c r="AL37" i="25"/>
  <c r="AD37" i="25"/>
  <c r="V37" i="25"/>
  <c r="N37" i="25"/>
  <c r="AT36" i="25"/>
  <c r="AL36" i="25"/>
  <c r="AD36" i="25"/>
  <c r="V36" i="25"/>
  <c r="N36" i="25"/>
  <c r="AT35" i="25"/>
  <c r="AL35" i="25"/>
  <c r="AD35" i="25"/>
  <c r="V35" i="25"/>
  <c r="N35" i="25"/>
  <c r="AT34" i="25"/>
  <c r="AL34" i="25"/>
  <c r="AD34" i="25"/>
  <c r="V34" i="25"/>
  <c r="N34" i="25"/>
  <c r="AT33" i="25"/>
  <c r="AL33" i="25"/>
  <c r="AD33" i="25"/>
  <c r="V33" i="25"/>
  <c r="N33" i="25"/>
  <c r="AT32" i="25"/>
  <c r="AL32" i="25"/>
  <c r="AD32" i="25"/>
  <c r="V32" i="25"/>
  <c r="N32" i="25"/>
  <c r="AT29" i="25"/>
  <c r="AL29" i="25"/>
  <c r="AD29" i="25"/>
  <c r="V29" i="25"/>
  <c r="N29" i="25"/>
  <c r="AT27" i="25"/>
  <c r="AL27" i="25"/>
  <c r="AD27" i="25"/>
  <c r="V27" i="25"/>
  <c r="AT26" i="25"/>
  <c r="AL26" i="25"/>
  <c r="AD26" i="25"/>
  <c r="V26" i="25"/>
  <c r="AT25" i="25"/>
  <c r="AL25" i="25"/>
  <c r="AD25" i="25"/>
  <c r="V25" i="25"/>
  <c r="AT24" i="25"/>
  <c r="AL24" i="25"/>
  <c r="AD24" i="25"/>
  <c r="V24" i="25"/>
  <c r="N24" i="25"/>
  <c r="AT10" i="25"/>
  <c r="AL10" i="25"/>
  <c r="AD10" i="25"/>
  <c r="V10" i="25"/>
  <c r="N10" i="25"/>
  <c r="BE4" i="25"/>
  <c r="AL100" i="31"/>
  <c r="AD100" i="31"/>
  <c r="V100" i="31"/>
  <c r="N100" i="31"/>
  <c r="AL98" i="31"/>
  <c r="AD98" i="31"/>
  <c r="V98" i="31"/>
  <c r="N98" i="31"/>
  <c r="AL97" i="31"/>
  <c r="AD97" i="31"/>
  <c r="V97" i="31"/>
  <c r="N97" i="31"/>
  <c r="AL96" i="31"/>
  <c r="AD96" i="31"/>
  <c r="V96" i="31"/>
  <c r="N96" i="31"/>
  <c r="AL95" i="31"/>
  <c r="AD95" i="31"/>
  <c r="V95" i="31"/>
  <c r="N95" i="31"/>
  <c r="AL94" i="31"/>
  <c r="AD94" i="31"/>
  <c r="V94" i="31"/>
  <c r="N94" i="31"/>
  <c r="AL93" i="31"/>
  <c r="AD93" i="31"/>
  <c r="V93" i="31"/>
  <c r="N93" i="31"/>
  <c r="AV81" i="31" s="1"/>
  <c r="AL92" i="31"/>
  <c r="AD92" i="31"/>
  <c r="V92" i="31"/>
  <c r="N92" i="31"/>
  <c r="AU81" i="31" s="1"/>
  <c r="AL91" i="31"/>
  <c r="AD91" i="31"/>
  <c r="V91" i="31"/>
  <c r="N91" i="31"/>
  <c r="AL90" i="31"/>
  <c r="AD90" i="31"/>
  <c r="V90" i="31"/>
  <c r="N90" i="31"/>
  <c r="AW81" i="31" s="1"/>
  <c r="AL89" i="31"/>
  <c r="AD89" i="31"/>
  <c r="V89" i="31"/>
  <c r="N89" i="31"/>
  <c r="S88" i="31"/>
  <c r="V88" i="31" s="1"/>
  <c r="V99" i="31" s="1"/>
  <c r="AL86" i="31"/>
  <c r="AD86" i="31"/>
  <c r="V86" i="31"/>
  <c r="N86" i="31"/>
  <c r="AR81" i="31" s="1"/>
  <c r="V85" i="31"/>
  <c r="AL84" i="31"/>
  <c r="AD84" i="31"/>
  <c r="V84" i="31"/>
  <c r="AL83" i="31"/>
  <c r="AD83" i="31"/>
  <c r="V83" i="31"/>
  <c r="AL82" i="31"/>
  <c r="AD82" i="31"/>
  <c r="V82" i="31"/>
  <c r="AL81" i="31"/>
  <c r="AD81" i="31"/>
  <c r="V81" i="31"/>
  <c r="S87" i="31" s="1"/>
  <c r="V87" i="31" s="1"/>
  <c r="N81" i="31"/>
  <c r="AM81" i="31" s="1"/>
  <c r="AL79" i="31"/>
  <c r="AD79" i="31"/>
  <c r="V79" i="31"/>
  <c r="N79" i="31"/>
  <c r="AL78" i="31"/>
  <c r="AD78" i="31"/>
  <c r="V78" i="31"/>
  <c r="N78" i="31"/>
  <c r="AL77" i="31"/>
  <c r="AD77" i="31"/>
  <c r="V77" i="31"/>
  <c r="N77" i="31"/>
  <c r="AL76" i="31"/>
  <c r="AD76" i="31"/>
  <c r="V76" i="31"/>
  <c r="N76" i="31"/>
  <c r="AL75" i="31"/>
  <c r="AD75" i="31"/>
  <c r="V75" i="31"/>
  <c r="N75" i="31"/>
  <c r="AL74" i="31"/>
  <c r="AD74" i="31"/>
  <c r="V74" i="31"/>
  <c r="N74" i="31"/>
  <c r="AV62" i="31" s="1"/>
  <c r="AL73" i="31"/>
  <c r="AD73" i="31"/>
  <c r="V73" i="31"/>
  <c r="N73" i="31"/>
  <c r="AU62" i="31" s="1"/>
  <c r="AL72" i="31"/>
  <c r="AD72" i="31"/>
  <c r="V72" i="31"/>
  <c r="N72" i="31"/>
  <c r="AL71" i="31"/>
  <c r="AD71" i="31"/>
  <c r="V71" i="31"/>
  <c r="N71" i="31"/>
  <c r="AW62" i="31" s="1"/>
  <c r="AL70" i="31"/>
  <c r="AD70" i="31"/>
  <c r="V70" i="31"/>
  <c r="N70" i="31"/>
  <c r="AL67" i="31"/>
  <c r="AD67" i="31"/>
  <c r="V67" i="31"/>
  <c r="N67" i="31"/>
  <c r="AR62" i="31" s="1"/>
  <c r="AL65" i="31"/>
  <c r="AD65" i="31"/>
  <c r="V65" i="31"/>
  <c r="AL64" i="31"/>
  <c r="AD64" i="31"/>
  <c r="V64" i="31"/>
  <c r="AL63" i="31"/>
  <c r="AD63" i="31"/>
  <c r="V63" i="31"/>
  <c r="AL62" i="31"/>
  <c r="AD62" i="31"/>
  <c r="V62" i="31"/>
  <c r="N62" i="31"/>
  <c r="AL60" i="31"/>
  <c r="AD60" i="31"/>
  <c r="V60" i="31"/>
  <c r="N60" i="31"/>
  <c r="AL59" i="31"/>
  <c r="AD59" i="31"/>
  <c r="V59" i="31"/>
  <c r="N59" i="31"/>
  <c r="AL58" i="31"/>
  <c r="AD58" i="31"/>
  <c r="V58" i="31"/>
  <c r="N58" i="31"/>
  <c r="AL57" i="31"/>
  <c r="AD57" i="31"/>
  <c r="V57" i="31"/>
  <c r="N57" i="31"/>
  <c r="AL56" i="31"/>
  <c r="AD56" i="31"/>
  <c r="V56" i="31"/>
  <c r="N56" i="31"/>
  <c r="AL55" i="31"/>
  <c r="AD55" i="31"/>
  <c r="V55" i="31"/>
  <c r="N55" i="31"/>
  <c r="AV43" i="31" s="1"/>
  <c r="AL54" i="31"/>
  <c r="AD54" i="31"/>
  <c r="V54" i="31"/>
  <c r="N54" i="31"/>
  <c r="AU43" i="31" s="1"/>
  <c r="AL53" i="31"/>
  <c r="AD53" i="31"/>
  <c r="V53" i="31"/>
  <c r="N53" i="31"/>
  <c r="AL52" i="31"/>
  <c r="AD52" i="31"/>
  <c r="V52" i="31"/>
  <c r="N52" i="31"/>
  <c r="AW43" i="31" s="1"/>
  <c r="AL51" i="31"/>
  <c r="AD51" i="31"/>
  <c r="V51" i="31"/>
  <c r="N51" i="31"/>
  <c r="AL48" i="31"/>
  <c r="AD48" i="31"/>
  <c r="V48" i="31"/>
  <c r="N48" i="31"/>
  <c r="AR43" i="31" s="1"/>
  <c r="AL46" i="31"/>
  <c r="AD46" i="31"/>
  <c r="V46" i="31"/>
  <c r="AL45" i="31"/>
  <c r="AD45" i="31"/>
  <c r="V45" i="31"/>
  <c r="AL44" i="31"/>
  <c r="AD44" i="31"/>
  <c r="V44" i="31"/>
  <c r="AL43" i="31"/>
  <c r="AD43" i="31"/>
  <c r="V43" i="31"/>
  <c r="N43" i="31"/>
  <c r="AL41" i="31"/>
  <c r="AD41" i="31"/>
  <c r="V41" i="31"/>
  <c r="N41" i="31"/>
  <c r="AL40" i="31"/>
  <c r="AD40" i="31"/>
  <c r="V40" i="31"/>
  <c r="N40" i="31"/>
  <c r="AL39" i="31"/>
  <c r="AD39" i="31"/>
  <c r="V39" i="31"/>
  <c r="N39" i="31"/>
  <c r="AL38" i="31"/>
  <c r="AD38" i="31"/>
  <c r="V38" i="31"/>
  <c r="N38" i="31"/>
  <c r="AL37" i="31"/>
  <c r="AD37" i="31"/>
  <c r="V37" i="31"/>
  <c r="N37" i="31"/>
  <c r="AL36" i="31"/>
  <c r="AD36" i="31"/>
  <c r="V36" i="31"/>
  <c r="N36" i="31"/>
  <c r="AV24" i="31" s="1"/>
  <c r="AL35" i="31"/>
  <c r="AD35" i="31"/>
  <c r="V35" i="31"/>
  <c r="N35" i="31"/>
  <c r="AU24" i="31" s="1"/>
  <c r="AL34" i="31"/>
  <c r="AD34" i="31"/>
  <c r="V34" i="31"/>
  <c r="N34" i="31"/>
  <c r="AL33" i="31"/>
  <c r="AD33" i="31"/>
  <c r="V33" i="31"/>
  <c r="N33" i="31"/>
  <c r="AW24" i="31" s="1"/>
  <c r="AL32" i="31"/>
  <c r="AD32" i="31"/>
  <c r="V32" i="31"/>
  <c r="N32" i="31"/>
  <c r="AL29" i="31"/>
  <c r="AD29" i="31"/>
  <c r="V29" i="31"/>
  <c r="N29" i="31"/>
  <c r="AR24" i="31" s="1"/>
  <c r="AL27" i="31"/>
  <c r="AD27" i="31"/>
  <c r="V27" i="31"/>
  <c r="AL26" i="31"/>
  <c r="AD26" i="31"/>
  <c r="V26" i="31"/>
  <c r="AL25" i="31"/>
  <c r="AD25" i="31"/>
  <c r="V25" i="31"/>
  <c r="AL24" i="31"/>
  <c r="AD24" i="31"/>
  <c r="V24" i="31"/>
  <c r="N24" i="31"/>
  <c r="AL22" i="31"/>
  <c r="AD22" i="31"/>
  <c r="V22" i="31"/>
  <c r="N22" i="31"/>
  <c r="AL21" i="31"/>
  <c r="AD21" i="31"/>
  <c r="V21" i="31"/>
  <c r="N21" i="31"/>
  <c r="AL20" i="31"/>
  <c r="AD20" i="31"/>
  <c r="V20" i="31"/>
  <c r="N20" i="31"/>
  <c r="AL19" i="31"/>
  <c r="AD19" i="31"/>
  <c r="V19" i="31"/>
  <c r="N19" i="31"/>
  <c r="AL18" i="31"/>
  <c r="AD18" i="31"/>
  <c r="V18" i="31"/>
  <c r="N18" i="31"/>
  <c r="AL17" i="31"/>
  <c r="AD17" i="31"/>
  <c r="V17" i="31"/>
  <c r="N17" i="31"/>
  <c r="AV5" i="31" s="1"/>
  <c r="AL16" i="31"/>
  <c r="AD16" i="31"/>
  <c r="V16" i="31"/>
  <c r="N16" i="31"/>
  <c r="AL15" i="31"/>
  <c r="AD15" i="31"/>
  <c r="V15" i="31"/>
  <c r="N15" i="31"/>
  <c r="AL14" i="31"/>
  <c r="AD14" i="31"/>
  <c r="V14" i="31"/>
  <c r="N14" i="31"/>
  <c r="AW5" i="31" s="1"/>
  <c r="AL13" i="31"/>
  <c r="AD13" i="31"/>
  <c r="V13" i="31"/>
  <c r="N13" i="31"/>
  <c r="AI12" i="31"/>
  <c r="AL12" i="31" s="1"/>
  <c r="AL23" i="31" s="1"/>
  <c r="AL10" i="31"/>
  <c r="AD10" i="31"/>
  <c r="V10" i="31"/>
  <c r="N10" i="31"/>
  <c r="AL8" i="31"/>
  <c r="AD8" i="31"/>
  <c r="V8" i="31"/>
  <c r="AL7" i="31"/>
  <c r="AD7" i="31"/>
  <c r="V7" i="31"/>
  <c r="AL6" i="31"/>
  <c r="AD6" i="31"/>
  <c r="V6" i="31"/>
  <c r="AL5" i="31"/>
  <c r="AD5" i="31"/>
  <c r="V5" i="31"/>
  <c r="N5" i="31"/>
  <c r="AW4" i="31"/>
  <c r="AV4" i="31"/>
  <c r="AU4" i="31"/>
  <c r="AT4" i="31"/>
  <c r="AS4" i="31"/>
  <c r="AR4" i="31"/>
  <c r="AQ4" i="31"/>
  <c r="AP4" i="31"/>
  <c r="AO4" i="31"/>
  <c r="AN4" i="31"/>
  <c r="AM4" i="31"/>
  <c r="AO100" i="15"/>
  <c r="Q100" i="15"/>
  <c r="AO98" i="15"/>
  <c r="AG98" i="15"/>
  <c r="Y98" i="15"/>
  <c r="Q98" i="15"/>
  <c r="I98" i="15"/>
  <c r="AO97" i="15"/>
  <c r="AG97" i="15"/>
  <c r="Y97" i="15"/>
  <c r="Q97" i="15"/>
  <c r="I97" i="15"/>
  <c r="AO96" i="15"/>
  <c r="AG96" i="15"/>
  <c r="Y96" i="15"/>
  <c r="Q96" i="15"/>
  <c r="I96" i="15"/>
  <c r="AO95" i="15"/>
  <c r="AG95" i="15"/>
  <c r="Y95" i="15"/>
  <c r="Q95" i="15"/>
  <c r="I95" i="15"/>
  <c r="AO94" i="15"/>
  <c r="AG94" i="15"/>
  <c r="Y94" i="15"/>
  <c r="Q94" i="15"/>
  <c r="I94" i="15"/>
  <c r="AO93" i="15"/>
  <c r="AG93" i="15"/>
  <c r="Y93" i="15"/>
  <c r="Q93" i="15"/>
  <c r="I93" i="15"/>
  <c r="AO92" i="15"/>
  <c r="AG92" i="15"/>
  <c r="Y92" i="15"/>
  <c r="Q92" i="15"/>
  <c r="I92" i="15"/>
  <c r="AO91" i="15"/>
  <c r="AG91" i="15"/>
  <c r="Y91" i="15"/>
  <c r="Q91" i="15"/>
  <c r="I91" i="15"/>
  <c r="AO90" i="15"/>
  <c r="AG90" i="15"/>
  <c r="Y90" i="15"/>
  <c r="Q90" i="15"/>
  <c r="I90" i="15"/>
  <c r="AO89" i="15"/>
  <c r="AG89" i="15"/>
  <c r="Y89" i="15"/>
  <c r="Q89" i="15"/>
  <c r="I89" i="15"/>
  <c r="V88" i="15"/>
  <c r="Y88" i="15" s="1"/>
  <c r="Y99" i="15" s="1"/>
  <c r="I88" i="15"/>
  <c r="I87" i="15"/>
  <c r="AO86" i="15"/>
  <c r="AG86" i="15"/>
  <c r="Y86" i="15"/>
  <c r="Q86" i="15"/>
  <c r="I86" i="15"/>
  <c r="Q85" i="15"/>
  <c r="I85" i="15"/>
  <c r="AO84" i="15"/>
  <c r="AG84" i="15"/>
  <c r="Y84" i="15"/>
  <c r="I84" i="15"/>
  <c r="AO83" i="15"/>
  <c r="AG83" i="15"/>
  <c r="Y83" i="15"/>
  <c r="I83" i="15"/>
  <c r="AO82" i="15"/>
  <c r="AG82" i="15"/>
  <c r="Y82" i="15"/>
  <c r="I82" i="15"/>
  <c r="AO81" i="15"/>
  <c r="AG81" i="15"/>
  <c r="Y81" i="15"/>
  <c r="Q81" i="15"/>
  <c r="N87" i="15" s="1"/>
  <c r="Q87" i="15" s="1"/>
  <c r="I81" i="15"/>
  <c r="AO79" i="15"/>
  <c r="AG79" i="15"/>
  <c r="Y79" i="15"/>
  <c r="Q79" i="15"/>
  <c r="I79" i="15"/>
  <c r="AO78" i="15"/>
  <c r="AG78" i="15"/>
  <c r="Y78" i="15"/>
  <c r="Q78" i="15"/>
  <c r="I78" i="15"/>
  <c r="AO77" i="15"/>
  <c r="AG77" i="15"/>
  <c r="Y77" i="15"/>
  <c r="Q77" i="15"/>
  <c r="I77" i="15"/>
  <c r="AO76" i="15"/>
  <c r="AG76" i="15"/>
  <c r="Y76" i="15"/>
  <c r="Q76" i="15"/>
  <c r="I76" i="15"/>
  <c r="AO75" i="15"/>
  <c r="AG75" i="15"/>
  <c r="Y75" i="15"/>
  <c r="Q75" i="15"/>
  <c r="I75" i="15"/>
  <c r="AO74" i="15"/>
  <c r="AG74" i="15"/>
  <c r="Y74" i="15"/>
  <c r="Q74" i="15"/>
  <c r="I74" i="15"/>
  <c r="AO73" i="15"/>
  <c r="AG73" i="15"/>
  <c r="Y73" i="15"/>
  <c r="Q73" i="15"/>
  <c r="I73" i="15"/>
  <c r="AO72" i="15"/>
  <c r="AG72" i="15"/>
  <c r="Y72" i="15"/>
  <c r="Q72" i="15"/>
  <c r="I72" i="15"/>
  <c r="AO71" i="15"/>
  <c r="AG71" i="15"/>
  <c r="Y71" i="15"/>
  <c r="Q71" i="15"/>
  <c r="I71" i="15"/>
  <c r="AZ62" i="15" s="1"/>
  <c r="AO70" i="15"/>
  <c r="AG70" i="15"/>
  <c r="Y70" i="15"/>
  <c r="Q70" i="15"/>
  <c r="I70" i="15"/>
  <c r="N69" i="15"/>
  <c r="Q69" i="15" s="1"/>
  <c r="Q80" i="15" s="1"/>
  <c r="I69" i="15"/>
  <c r="I68" i="15"/>
  <c r="AO67" i="15"/>
  <c r="AG67" i="15"/>
  <c r="Y67" i="15"/>
  <c r="Q67" i="15"/>
  <c r="I67" i="15"/>
  <c r="Q66" i="15"/>
  <c r="I66" i="15"/>
  <c r="AO65" i="15"/>
  <c r="AG65" i="15"/>
  <c r="Y65" i="15"/>
  <c r="I65" i="15"/>
  <c r="AO64" i="15"/>
  <c r="AG64" i="15"/>
  <c r="Y64" i="15"/>
  <c r="I64" i="15"/>
  <c r="AO63" i="15"/>
  <c r="AG63" i="15"/>
  <c r="Y63" i="15"/>
  <c r="AO62" i="15"/>
  <c r="AG62" i="15"/>
  <c r="AD68" i="15" s="1"/>
  <c r="AG68" i="15" s="1"/>
  <c r="Y62" i="15"/>
  <c r="Q62" i="15"/>
  <c r="I62" i="15"/>
  <c r="AO60" i="15"/>
  <c r="AG60" i="15"/>
  <c r="Y60" i="15"/>
  <c r="Q60" i="15"/>
  <c r="I60" i="15"/>
  <c r="AO59" i="15"/>
  <c r="AG59" i="15"/>
  <c r="Y59" i="15"/>
  <c r="Q59" i="15"/>
  <c r="I59" i="15"/>
  <c r="AO58" i="15"/>
  <c r="AG58" i="15"/>
  <c r="Y58" i="15"/>
  <c r="Q58" i="15"/>
  <c r="I58" i="15"/>
  <c r="AO57" i="15"/>
  <c r="AG57" i="15"/>
  <c r="Y57" i="15"/>
  <c r="Q57" i="15"/>
  <c r="I57" i="15"/>
  <c r="AO56" i="15"/>
  <c r="AG56" i="15"/>
  <c r="Y56" i="15"/>
  <c r="Q56" i="15"/>
  <c r="I56" i="15"/>
  <c r="AO55" i="15"/>
  <c r="AG55" i="15"/>
  <c r="Y55" i="15"/>
  <c r="Q55" i="15"/>
  <c r="AY43" i="15" s="1"/>
  <c r="I55" i="15"/>
  <c r="AO54" i="15"/>
  <c r="AG54" i="15"/>
  <c r="Y54" i="15"/>
  <c r="Q54" i="15"/>
  <c r="I54" i="15"/>
  <c r="AO53" i="15"/>
  <c r="AG53" i="15"/>
  <c r="Y53" i="15"/>
  <c r="Q53" i="15"/>
  <c r="I53" i="15"/>
  <c r="AO52" i="15"/>
  <c r="AG52" i="15"/>
  <c r="Y52" i="15"/>
  <c r="Q52" i="15"/>
  <c r="I52" i="15"/>
  <c r="AO51" i="15"/>
  <c r="AG51" i="15"/>
  <c r="Y51" i="15"/>
  <c r="Q51" i="15"/>
  <c r="I51" i="15"/>
  <c r="I50" i="15"/>
  <c r="I49" i="15"/>
  <c r="AO48" i="15"/>
  <c r="AG48" i="15"/>
  <c r="Y48" i="15"/>
  <c r="Q48" i="15"/>
  <c r="I48" i="15"/>
  <c r="I47" i="15"/>
  <c r="AO46" i="15"/>
  <c r="AG46" i="15"/>
  <c r="Y46" i="15"/>
  <c r="I46" i="15"/>
  <c r="AO45" i="15"/>
  <c r="AG45" i="15"/>
  <c r="Y45" i="15"/>
  <c r="I45" i="15"/>
  <c r="AO44" i="15"/>
  <c r="AG44" i="15"/>
  <c r="Y44" i="15"/>
  <c r="AU43" i="15"/>
  <c r="AO43" i="15"/>
  <c r="AG43" i="15"/>
  <c r="Y43" i="15"/>
  <c r="Q43" i="15"/>
  <c r="I43" i="15"/>
  <c r="AO41" i="15"/>
  <c r="AG41" i="15"/>
  <c r="Y41" i="15"/>
  <c r="Q41" i="15"/>
  <c r="I41" i="15"/>
  <c r="AO40" i="15"/>
  <c r="AG40" i="15"/>
  <c r="Y40" i="15"/>
  <c r="Q40" i="15"/>
  <c r="I40" i="15"/>
  <c r="AO39" i="15"/>
  <c r="AG39" i="15"/>
  <c r="Y39" i="15"/>
  <c r="Q39" i="15"/>
  <c r="I39" i="15"/>
  <c r="AO38" i="15"/>
  <c r="AG38" i="15"/>
  <c r="Y38" i="15"/>
  <c r="Q38" i="15"/>
  <c r="I38" i="15"/>
  <c r="AO37" i="15"/>
  <c r="AG37" i="15"/>
  <c r="Y37" i="15"/>
  <c r="Q37" i="15"/>
  <c r="I37" i="15"/>
  <c r="AO36" i="15"/>
  <c r="AG36" i="15"/>
  <c r="Y36" i="15"/>
  <c r="Q36" i="15"/>
  <c r="I36" i="15"/>
  <c r="AO35" i="15"/>
  <c r="AG35" i="15"/>
  <c r="Y35" i="15"/>
  <c r="Q35" i="15"/>
  <c r="AX24" i="15" s="1"/>
  <c r="I35" i="15"/>
  <c r="AO34" i="15"/>
  <c r="AG34" i="15"/>
  <c r="Y34" i="15"/>
  <c r="Q34" i="15"/>
  <c r="I34" i="15"/>
  <c r="AO33" i="15"/>
  <c r="AG33" i="15"/>
  <c r="Y33" i="15"/>
  <c r="Q33" i="15"/>
  <c r="I33" i="15"/>
  <c r="AO32" i="15"/>
  <c r="AG32" i="15"/>
  <c r="Y32" i="15"/>
  <c r="Q32" i="15"/>
  <c r="I32" i="15"/>
  <c r="AD31" i="15"/>
  <c r="AG31" i="15" s="1"/>
  <c r="V31" i="15"/>
  <c r="Y31" i="15" s="1"/>
  <c r="Y42" i="15" s="1"/>
  <c r="I31" i="15"/>
  <c r="V30" i="15"/>
  <c r="Y30" i="15" s="1"/>
  <c r="I30" i="15"/>
  <c r="AO29" i="15"/>
  <c r="AG29" i="15"/>
  <c r="Y29" i="15"/>
  <c r="Q29" i="15"/>
  <c r="I29" i="15"/>
  <c r="AG28" i="15"/>
  <c r="Y28" i="15"/>
  <c r="I28" i="15"/>
  <c r="AO27" i="15"/>
  <c r="AG27" i="15"/>
  <c r="Y27" i="15"/>
  <c r="I27" i="15"/>
  <c r="AO26" i="15"/>
  <c r="AG26" i="15"/>
  <c r="Y26" i="15"/>
  <c r="Q26" i="15"/>
  <c r="I26" i="15"/>
  <c r="AO25" i="15"/>
  <c r="AG25" i="15"/>
  <c r="Y25" i="15"/>
  <c r="Q25" i="15"/>
  <c r="AO24" i="15"/>
  <c r="AG24" i="15"/>
  <c r="AD30" i="15" s="1"/>
  <c r="AG30" i="15" s="1"/>
  <c r="Y24" i="15"/>
  <c r="Q24" i="15"/>
  <c r="I24" i="15"/>
  <c r="AO10" i="15"/>
  <c r="AG10" i="15"/>
  <c r="Y10" i="15"/>
  <c r="Q10" i="15"/>
  <c r="AZ4" i="15"/>
  <c r="AD22" i="25"/>
  <c r="AD21" i="25"/>
  <c r="AD20" i="25"/>
  <c r="AD19" i="25"/>
  <c r="AD18" i="25"/>
  <c r="AD17" i="25"/>
  <c r="AD16" i="25"/>
  <c r="AD15" i="25"/>
  <c r="AD14" i="25"/>
  <c r="AD13" i="25"/>
  <c r="AD8" i="25"/>
  <c r="AD7" i="25"/>
  <c r="AD6" i="25"/>
  <c r="AD5" i="25"/>
  <c r="AT22" i="25"/>
  <c r="AL22" i="25"/>
  <c r="V22" i="25"/>
  <c r="N22" i="25"/>
  <c r="AT21" i="25"/>
  <c r="AL21" i="25"/>
  <c r="V21" i="25"/>
  <c r="N21" i="25"/>
  <c r="AT20" i="25"/>
  <c r="AL20" i="25"/>
  <c r="V20" i="25"/>
  <c r="N20" i="25"/>
  <c r="AT19" i="25"/>
  <c r="AL19" i="25"/>
  <c r="V19" i="25"/>
  <c r="N19" i="25"/>
  <c r="AT18" i="25"/>
  <c r="AL18" i="25"/>
  <c r="V18" i="25"/>
  <c r="N18" i="25"/>
  <c r="AT17" i="25"/>
  <c r="AL17" i="25"/>
  <c r="V17" i="25"/>
  <c r="N17" i="25"/>
  <c r="AT16" i="25"/>
  <c r="AL16" i="25"/>
  <c r="V16" i="25"/>
  <c r="N16" i="25"/>
  <c r="AT15" i="25"/>
  <c r="AL15" i="25"/>
  <c r="V15" i="25"/>
  <c r="N15" i="25"/>
  <c r="AT14" i="25"/>
  <c r="AL14" i="25"/>
  <c r="V14" i="25"/>
  <c r="N14" i="25"/>
  <c r="AT13" i="25"/>
  <c r="AL13" i="25"/>
  <c r="V13" i="25"/>
  <c r="N13" i="25"/>
  <c r="AT8" i="25"/>
  <c r="AL8" i="25"/>
  <c r="V8" i="25"/>
  <c r="AT7" i="25"/>
  <c r="AL7" i="25"/>
  <c r="V7" i="25"/>
  <c r="AT6" i="25"/>
  <c r="AL6" i="25"/>
  <c r="V6" i="25"/>
  <c r="AT5" i="25"/>
  <c r="AL5" i="25"/>
  <c r="V5" i="25"/>
  <c r="N5" i="25"/>
  <c r="BD4" i="25"/>
  <c r="BC4" i="25"/>
  <c r="BB4" i="25"/>
  <c r="BA4" i="25"/>
  <c r="AZ4" i="25"/>
  <c r="AY4" i="25"/>
  <c r="AX4" i="25"/>
  <c r="AW4" i="25"/>
  <c r="AV4" i="25"/>
  <c r="AU4" i="25"/>
  <c r="AY4" i="15"/>
  <c r="AX4" i="15"/>
  <c r="AV4" i="15"/>
  <c r="AU4" i="15"/>
  <c r="I11" i="15"/>
  <c r="I12" i="15"/>
  <c r="I13" i="15"/>
  <c r="AO22" i="15"/>
  <c r="AO21" i="15"/>
  <c r="AO20" i="15"/>
  <c r="AO19" i="15"/>
  <c r="AO18" i="15"/>
  <c r="AO17" i="15"/>
  <c r="AO16" i="15"/>
  <c r="AO15" i="15"/>
  <c r="AO14" i="15"/>
  <c r="AO13" i="15"/>
  <c r="AO8" i="15"/>
  <c r="AO7" i="15"/>
  <c r="AO6" i="15"/>
  <c r="AO5" i="15"/>
  <c r="AL11" i="15" s="1"/>
  <c r="AG22" i="15"/>
  <c r="AG21" i="15"/>
  <c r="AG20" i="15"/>
  <c r="AG19" i="15"/>
  <c r="AG18" i="15"/>
  <c r="AG17" i="15"/>
  <c r="AG16" i="15"/>
  <c r="AG15" i="15"/>
  <c r="AG14" i="15"/>
  <c r="AG13" i="15"/>
  <c r="AG8" i="15"/>
  <c r="AG7" i="15"/>
  <c r="AG6" i="15"/>
  <c r="AG5" i="15"/>
  <c r="Y22" i="15"/>
  <c r="Y21" i="15"/>
  <c r="Y20" i="15"/>
  <c r="Y19" i="15"/>
  <c r="Y18" i="15"/>
  <c r="Y17" i="15"/>
  <c r="Y16" i="15"/>
  <c r="Y15" i="15"/>
  <c r="Y14" i="15"/>
  <c r="Y13" i="15"/>
  <c r="Y8" i="15"/>
  <c r="Y7" i="15"/>
  <c r="Y6" i="15"/>
  <c r="Y5" i="15"/>
  <c r="V11" i="15" s="1"/>
  <c r="Q22" i="15"/>
  <c r="Q21" i="15"/>
  <c r="Q20" i="15"/>
  <c r="Q19" i="15"/>
  <c r="Q18" i="15"/>
  <c r="Q17" i="15"/>
  <c r="Q16" i="15"/>
  <c r="Q15" i="15"/>
  <c r="Q14" i="15"/>
  <c r="Q13" i="15"/>
  <c r="Q7" i="15"/>
  <c r="Q5" i="15"/>
  <c r="D1" i="25" l="1"/>
  <c r="B103" i="25" s="1"/>
  <c r="B103" i="31"/>
  <c r="Q8" i="15"/>
  <c r="AD12" i="15"/>
  <c r="AG12" i="15" s="1"/>
  <c r="AD9" i="31"/>
  <c r="AL12" i="15"/>
  <c r="AO12" i="15" s="1"/>
  <c r="AO23" i="15" s="1"/>
  <c r="AA11" i="31"/>
  <c r="AD11" i="31" s="1"/>
  <c r="AL9" i="31"/>
  <c r="Y9" i="15"/>
  <c r="AI11" i="31"/>
  <c r="AL11" i="31" s="1"/>
  <c r="AA12" i="31"/>
  <c r="AD12" i="31" s="1"/>
  <c r="AD23" i="31" s="1"/>
  <c r="N68" i="15"/>
  <c r="Q68" i="15" s="1"/>
  <c r="I63" i="15"/>
  <c r="E62" i="31"/>
  <c r="E62" i="25" s="1"/>
  <c r="K68" i="25" s="1"/>
  <c r="N68" i="25" s="1"/>
  <c r="V9" i="25"/>
  <c r="N8" i="25"/>
  <c r="N7" i="25"/>
  <c r="N6" i="25"/>
  <c r="AV5" i="25" s="1"/>
  <c r="S12" i="25"/>
  <c r="V12" i="25" s="1"/>
  <c r="AD9" i="25"/>
  <c r="AL9" i="25"/>
  <c r="AI11" i="25"/>
  <c r="AL11" i="25" s="1"/>
  <c r="AA87" i="31"/>
  <c r="AD87" i="31" s="1"/>
  <c r="AG85" i="15"/>
  <c r="N6" i="31"/>
  <c r="AN5" i="31" s="1"/>
  <c r="N9" i="31"/>
  <c r="AL85" i="31"/>
  <c r="AL85" i="25"/>
  <c r="S11" i="25"/>
  <c r="V11" i="25" s="1"/>
  <c r="V87" i="15"/>
  <c r="Y87" i="15" s="1"/>
  <c r="Q82" i="15"/>
  <c r="Y85" i="15"/>
  <c r="AD88" i="15"/>
  <c r="AG88" i="15" s="1"/>
  <c r="AG99" i="15" s="1"/>
  <c r="AD85" i="31"/>
  <c r="AA88" i="31"/>
  <c r="AD88" i="31" s="1"/>
  <c r="AD99" i="31" s="1"/>
  <c r="N85" i="25"/>
  <c r="K88" i="25"/>
  <c r="N88" i="25" s="1"/>
  <c r="N99" i="25" s="1"/>
  <c r="E24" i="31"/>
  <c r="AA30" i="31" s="1"/>
  <c r="AD30" i="31" s="1"/>
  <c r="N11" i="15"/>
  <c r="Q11" i="15" s="1"/>
  <c r="Q9" i="15"/>
  <c r="V12" i="15"/>
  <c r="Y12" i="15" s="1"/>
  <c r="Y23" i="15" s="1"/>
  <c r="AO9" i="15"/>
  <c r="AL30" i="15"/>
  <c r="AO30" i="15" s="1"/>
  <c r="Q27" i="15"/>
  <c r="AO28" i="15"/>
  <c r="AL31" i="15"/>
  <c r="AO31" i="15" s="1"/>
  <c r="AO42" i="15" s="1"/>
  <c r="AD87" i="15"/>
  <c r="AG87" i="15" s="1"/>
  <c r="Q83" i="15"/>
  <c r="AR81" i="15" s="1"/>
  <c r="AL88" i="15"/>
  <c r="AO88" i="15" s="1"/>
  <c r="AO99" i="15" s="1"/>
  <c r="N7" i="31"/>
  <c r="N8" i="31"/>
  <c r="AP5" i="31" s="1"/>
  <c r="K12" i="31"/>
  <c r="N12" i="31" s="1"/>
  <c r="N23" i="31" s="1"/>
  <c r="AI87" i="31"/>
  <c r="AL87" i="31" s="1"/>
  <c r="AI88" i="31"/>
  <c r="AL88" i="31" s="1"/>
  <c r="AL99" i="31" s="1"/>
  <c r="S88" i="25"/>
  <c r="V88" i="25" s="1"/>
  <c r="V99" i="25" s="1"/>
  <c r="Q6" i="15"/>
  <c r="AD11" i="15"/>
  <c r="AG11" i="15" s="1"/>
  <c r="N12" i="15"/>
  <c r="AG9" i="15"/>
  <c r="K11" i="25"/>
  <c r="N11" i="25" s="1"/>
  <c r="N30" i="15"/>
  <c r="Q30" i="15" s="1"/>
  <c r="I25" i="15"/>
  <c r="Q28" i="15"/>
  <c r="AG47" i="15"/>
  <c r="AL87" i="15"/>
  <c r="AO87" i="15" s="1"/>
  <c r="Q84" i="15"/>
  <c r="AO85" i="15"/>
  <c r="AT81" i="15" s="1"/>
  <c r="N88" i="15"/>
  <c r="Q88" i="15" s="1"/>
  <c r="Q99" i="15" s="1"/>
  <c r="S11" i="31"/>
  <c r="V11" i="31" s="1"/>
  <c r="V9" i="31"/>
  <c r="S12" i="31"/>
  <c r="V12" i="31" s="1"/>
  <c r="N82" i="31"/>
  <c r="AN81" i="31" s="1"/>
  <c r="N83" i="31"/>
  <c r="AO81" i="31" s="1"/>
  <c r="N84" i="31"/>
  <c r="AP81" i="31" s="1"/>
  <c r="N85" i="31"/>
  <c r="AQ81" i="31" s="1"/>
  <c r="K88" i="31"/>
  <c r="N88" i="31" s="1"/>
  <c r="K87" i="25"/>
  <c r="N87" i="25" s="1"/>
  <c r="AQ87" i="25"/>
  <c r="AT87" i="25" s="1"/>
  <c r="AT85" i="25"/>
  <c r="E5" i="32"/>
  <c r="AI11" i="32" s="1"/>
  <c r="AL11" i="32" s="1"/>
  <c r="K12" i="25"/>
  <c r="N12" i="25" s="1"/>
  <c r="N23" i="25" s="1"/>
  <c r="N9" i="25"/>
  <c r="AA12" i="25"/>
  <c r="AD12" i="25" s="1"/>
  <c r="AQ12" i="25"/>
  <c r="AT12" i="25" s="1"/>
  <c r="AT23" i="25" s="1"/>
  <c r="AT9" i="25"/>
  <c r="AQ11" i="25"/>
  <c r="AT11" i="25" s="1"/>
  <c r="AI12" i="25"/>
  <c r="AL12" i="25" s="1"/>
  <c r="AL23" i="25" s="1"/>
  <c r="E81" i="32"/>
  <c r="AI87" i="32" s="1"/>
  <c r="AL87" i="32" s="1"/>
  <c r="AI88" i="25"/>
  <c r="AL88" i="25" s="1"/>
  <c r="AL99" i="25" s="1"/>
  <c r="AI87" i="25"/>
  <c r="AL87" i="25" s="1"/>
  <c r="AD85" i="25"/>
  <c r="N83" i="25"/>
  <c r="AA88" i="25"/>
  <c r="AD88" i="25" s="1"/>
  <c r="AD99" i="25" s="1"/>
  <c r="V85" i="25"/>
  <c r="N82" i="25"/>
  <c r="AV81" i="25" s="1"/>
  <c r="S87" i="25"/>
  <c r="V87" i="25" s="1"/>
  <c r="AD50" i="15"/>
  <c r="AG50" i="15" s="1"/>
  <c r="E43" i="31"/>
  <c r="AA49" i="31" s="1"/>
  <c r="AD49" i="31" s="1"/>
  <c r="AA11" i="25"/>
  <c r="AD11" i="25" s="1"/>
  <c r="AA87" i="25"/>
  <c r="AD87" i="25" s="1"/>
  <c r="S31" i="31"/>
  <c r="V31" i="31" s="1"/>
  <c r="V42" i="31" s="1"/>
  <c r="K87" i="32"/>
  <c r="N87" i="32" s="1"/>
  <c r="AL28" i="31"/>
  <c r="N26" i="31"/>
  <c r="AO24" i="31" s="1"/>
  <c r="K31" i="31"/>
  <c r="N31" i="31" s="1"/>
  <c r="N42" i="31" s="1"/>
  <c r="S30" i="31"/>
  <c r="V30" i="31" s="1"/>
  <c r="AS81" i="15"/>
  <c r="AR43" i="36"/>
  <c r="AV43" i="36"/>
  <c r="AW24" i="36"/>
  <c r="AW101" i="36" s="1"/>
  <c r="AU24" i="36"/>
  <c r="AR62" i="36"/>
  <c r="AV62" i="36"/>
  <c r="AU101" i="36"/>
  <c r="AW43" i="36"/>
  <c r="AU43" i="36"/>
  <c r="AR81" i="36"/>
  <c r="AW81" i="36"/>
  <c r="AV81" i="36"/>
  <c r="AW101" i="35"/>
  <c r="AU101" i="35"/>
  <c r="AV5" i="35"/>
  <c r="AR24" i="35"/>
  <c r="AV43" i="35"/>
  <c r="AR62" i="35"/>
  <c r="AV81" i="35"/>
  <c r="AR5" i="35"/>
  <c r="AV24" i="35"/>
  <c r="AR43" i="35"/>
  <c r="AV62" i="35"/>
  <c r="AR81" i="35"/>
  <c r="AZ5" i="34"/>
  <c r="AZ101" i="34" s="1"/>
  <c r="BE5" i="34"/>
  <c r="BC5" i="34"/>
  <c r="BD5" i="34"/>
  <c r="BD101" i="34" s="1"/>
  <c r="AU24" i="34"/>
  <c r="BE43" i="34"/>
  <c r="BE62" i="34"/>
  <c r="BD62" i="34"/>
  <c r="AU43" i="34"/>
  <c r="BC24" i="34"/>
  <c r="AW101" i="33"/>
  <c r="AU101" i="33"/>
  <c r="AR5" i="33"/>
  <c r="AV24" i="33"/>
  <c r="AR43" i="33"/>
  <c r="AV62" i="33"/>
  <c r="AR81" i="33"/>
  <c r="AV101" i="33"/>
  <c r="AU5" i="32"/>
  <c r="AV5" i="32"/>
  <c r="AU24" i="32"/>
  <c r="AU101" i="32" s="1"/>
  <c r="AV24" i="32"/>
  <c r="AU43" i="32"/>
  <c r="AV43" i="32"/>
  <c r="AU62" i="32"/>
  <c r="AV62" i="32"/>
  <c r="AU81" i="32"/>
  <c r="AV81" i="32"/>
  <c r="AR5" i="32"/>
  <c r="AR24" i="32"/>
  <c r="AR43" i="32"/>
  <c r="AR62" i="32"/>
  <c r="AR81" i="32"/>
  <c r="AD23" i="25"/>
  <c r="AZ24" i="25"/>
  <c r="BE62" i="25"/>
  <c r="BC62" i="25"/>
  <c r="BD62" i="25"/>
  <c r="BE24" i="25"/>
  <c r="BC24" i="25"/>
  <c r="AU43" i="25"/>
  <c r="BC43" i="25"/>
  <c r="BD43" i="25"/>
  <c r="AZ62" i="25"/>
  <c r="AX81" i="25"/>
  <c r="AZ81" i="25"/>
  <c r="AU5" i="31"/>
  <c r="AM62" i="31"/>
  <c r="AM43" i="31"/>
  <c r="AM24" i="31"/>
  <c r="AG61" i="15"/>
  <c r="AU24" i="15"/>
  <c r="AX43" i="15"/>
  <c r="AP62" i="15"/>
  <c r="Y66" i="15"/>
  <c r="V69" i="15"/>
  <c r="Y69" i="15" s="1"/>
  <c r="Y80" i="15" s="1"/>
  <c r="AZ24" i="15"/>
  <c r="AO61" i="15"/>
  <c r="Q64" i="15"/>
  <c r="AR62" i="15" s="1"/>
  <c r="AG66" i="15"/>
  <c r="AU62" i="15"/>
  <c r="AD69" i="15"/>
  <c r="AG69" i="15" s="1"/>
  <c r="AG80" i="15" s="1"/>
  <c r="AP81" i="15"/>
  <c r="AL68" i="15"/>
  <c r="AO68" i="15" s="1"/>
  <c r="Q63" i="15"/>
  <c r="AQ62" i="15" s="1"/>
  <c r="AG42" i="15"/>
  <c r="AW24" i="15" s="1"/>
  <c r="V68" i="15"/>
  <c r="Y68" i="15" s="1"/>
  <c r="Q65" i="15"/>
  <c r="AS62" i="15" s="1"/>
  <c r="AO66" i="15"/>
  <c r="AX62" i="15"/>
  <c r="AU81" i="15"/>
  <c r="AX81" i="15"/>
  <c r="AY81" i="15"/>
  <c r="AQ24" i="15"/>
  <c r="N49" i="15"/>
  <c r="Q49" i="15" s="1"/>
  <c r="Q45" i="15"/>
  <c r="AR43" i="15" s="1"/>
  <c r="AR24" i="15"/>
  <c r="D81" i="33"/>
  <c r="D81" i="34"/>
  <c r="D81" i="35" s="1"/>
  <c r="D81" i="36" s="1"/>
  <c r="D24" i="34"/>
  <c r="D24" i="35" s="1"/>
  <c r="D24" i="36" s="1"/>
  <c r="D24" i="33"/>
  <c r="V49" i="15"/>
  <c r="Y49" i="15" s="1"/>
  <c r="Q46" i="15"/>
  <c r="AS43" i="15" s="1"/>
  <c r="AO47" i="15"/>
  <c r="N50" i="15"/>
  <c r="Q50" i="15" s="1"/>
  <c r="Q61" i="15" s="1"/>
  <c r="AS24" i="15"/>
  <c r="AD49" i="15"/>
  <c r="AG49" i="15" s="1"/>
  <c r="I44" i="15"/>
  <c r="Q47" i="15"/>
  <c r="V50" i="15"/>
  <c r="Y50" i="15" s="1"/>
  <c r="Y61" i="15" s="1"/>
  <c r="D43" i="33"/>
  <c r="D43" i="34"/>
  <c r="D43" i="35" s="1"/>
  <c r="D43" i="36" s="1"/>
  <c r="AL49" i="15"/>
  <c r="AO49" i="15" s="1"/>
  <c r="Q44" i="15"/>
  <c r="Y47" i="15"/>
  <c r="AQ81" i="15"/>
  <c r="D62" i="34"/>
  <c r="D62" i="35" s="1"/>
  <c r="D62" i="36" s="1"/>
  <c r="D62" i="33"/>
  <c r="D5" i="33"/>
  <c r="D5" i="34"/>
  <c r="D5" i="35" s="1"/>
  <c r="D5" i="36" s="1"/>
  <c r="I80" i="15"/>
  <c r="AY24" i="15"/>
  <c r="AY62" i="15"/>
  <c r="I99" i="15"/>
  <c r="AZ81" i="15"/>
  <c r="AZ43" i="15"/>
  <c r="I42" i="15"/>
  <c r="I61" i="15"/>
  <c r="AM5" i="31"/>
  <c r="AO5" i="31"/>
  <c r="K11" i="31"/>
  <c r="N11" i="31" s="1"/>
  <c r="AS5" i="31" s="1"/>
  <c r="AM5" i="36"/>
  <c r="AM24" i="36"/>
  <c r="AM43" i="36"/>
  <c r="AM62" i="36"/>
  <c r="AM81" i="36"/>
  <c r="AR101" i="36"/>
  <c r="AV101" i="36"/>
  <c r="AM5" i="35"/>
  <c r="AM24" i="35"/>
  <c r="AM43" i="35"/>
  <c r="AM62" i="35"/>
  <c r="AM81" i="35"/>
  <c r="AU5" i="34"/>
  <c r="AU81" i="34"/>
  <c r="BE101" i="34"/>
  <c r="AM5" i="33"/>
  <c r="AM24" i="33"/>
  <c r="AM43" i="33"/>
  <c r="AM62" i="33"/>
  <c r="AM81" i="33"/>
  <c r="AM5" i="32"/>
  <c r="AM24" i="32"/>
  <c r="AM43" i="32"/>
  <c r="AM62" i="32"/>
  <c r="AM81" i="32"/>
  <c r="AW101" i="32"/>
  <c r="AR101" i="32"/>
  <c r="AV101" i="32"/>
  <c r="BD24" i="25"/>
  <c r="AU24" i="25"/>
  <c r="BE81" i="25"/>
  <c r="BD81" i="25"/>
  <c r="AU81" i="25"/>
  <c r="AU62" i="25"/>
  <c r="AW81" i="25"/>
  <c r="AD100" i="25"/>
  <c r="AL100" i="25"/>
  <c r="BD5" i="25"/>
  <c r="BD101" i="25" s="1"/>
  <c r="V23" i="25"/>
  <c r="BE5" i="25"/>
  <c r="AW5" i="25"/>
  <c r="AX5" i="25"/>
  <c r="AU5" i="25"/>
  <c r="AU101" i="25" s="1"/>
  <c r="AR5" i="31"/>
  <c r="V23" i="31"/>
  <c r="K87" i="31"/>
  <c r="N87" i="31" s="1"/>
  <c r="N99" i="31"/>
  <c r="AM101" i="31"/>
  <c r="AW101" i="31"/>
  <c r="AV101" i="31"/>
  <c r="AP43" i="15"/>
  <c r="AP24" i="15"/>
  <c r="Y100" i="15"/>
  <c r="I100" i="15"/>
  <c r="AG100" i="15"/>
  <c r="AG23" i="15"/>
  <c r="BC5" i="25"/>
  <c r="AZ5" i="25"/>
  <c r="AU5" i="15"/>
  <c r="AX5" i="15"/>
  <c r="AO11" i="15"/>
  <c r="Y11" i="15"/>
  <c r="Q12" i="15"/>
  <c r="Q23" i="15" s="1"/>
  <c r="AL66" i="31" l="1"/>
  <c r="AI30" i="31"/>
  <c r="AL30" i="31" s="1"/>
  <c r="N28" i="31"/>
  <c r="K30" i="31"/>
  <c r="N30" i="31" s="1"/>
  <c r="N25" i="31"/>
  <c r="AN24" i="31" s="1"/>
  <c r="V28" i="31"/>
  <c r="N27" i="31"/>
  <c r="AP24" i="31" s="1"/>
  <c r="AI31" i="31"/>
  <c r="AL31" i="31" s="1"/>
  <c r="AL42" i="31" s="1"/>
  <c r="E24" i="25"/>
  <c r="K30" i="25" s="1"/>
  <c r="N30" i="25" s="1"/>
  <c r="AT81" i="31"/>
  <c r="S30" i="25"/>
  <c r="V30" i="25" s="1"/>
  <c r="N27" i="25"/>
  <c r="AX24" i="25" s="1"/>
  <c r="BA81" i="25"/>
  <c r="AV81" i="15"/>
  <c r="AV24" i="15"/>
  <c r="AT24" i="15"/>
  <c r="AY5" i="25"/>
  <c r="AA11" i="32"/>
  <c r="AD11" i="32" s="1"/>
  <c r="S11" i="32"/>
  <c r="V11" i="32" s="1"/>
  <c r="AQ5" i="31"/>
  <c r="D1" i="32"/>
  <c r="D1" i="33" s="1"/>
  <c r="AA69" i="31"/>
  <c r="AD69" i="31" s="1"/>
  <c r="AD80" i="31" s="1"/>
  <c r="AS81" i="31"/>
  <c r="N28" i="25"/>
  <c r="S68" i="31"/>
  <c r="V68" i="31" s="1"/>
  <c r="AQ30" i="25"/>
  <c r="AT30" i="25" s="1"/>
  <c r="S87" i="32"/>
  <c r="V87" i="32" s="1"/>
  <c r="AA68" i="31"/>
  <c r="AD68" i="31" s="1"/>
  <c r="V66" i="31"/>
  <c r="K69" i="31"/>
  <c r="N69" i="31" s="1"/>
  <c r="N80" i="31" s="1"/>
  <c r="N66" i="31"/>
  <c r="N64" i="31"/>
  <c r="AO62" i="31" s="1"/>
  <c r="N65" i="31"/>
  <c r="AP62" i="31" s="1"/>
  <c r="N63" i="31"/>
  <c r="AN62" i="31" s="1"/>
  <c r="AV62" i="15"/>
  <c r="AQ31" i="25"/>
  <c r="AT31" i="25" s="1"/>
  <c r="AT42" i="25" s="1"/>
  <c r="K31" i="25"/>
  <c r="N31" i="25" s="1"/>
  <c r="N42" i="25" s="1"/>
  <c r="K49" i="31"/>
  <c r="N49" i="31" s="1"/>
  <c r="AI69" i="31"/>
  <c r="AL69" i="31" s="1"/>
  <c r="AL80" i="31" s="1"/>
  <c r="S69" i="31"/>
  <c r="V69" i="31" s="1"/>
  <c r="V80" i="31" s="1"/>
  <c r="BB81" i="25"/>
  <c r="V28" i="25"/>
  <c r="AT28" i="25"/>
  <c r="AL28" i="25"/>
  <c r="AI68" i="31"/>
  <c r="AL68" i="31" s="1"/>
  <c r="AD66" i="31"/>
  <c r="K68" i="31"/>
  <c r="N68" i="31" s="1"/>
  <c r="N25" i="25"/>
  <c r="AV24" i="25" s="1"/>
  <c r="S31" i="25"/>
  <c r="V31" i="25" s="1"/>
  <c r="V42" i="25" s="1"/>
  <c r="AA87" i="32"/>
  <c r="AD87" i="32" s="1"/>
  <c r="AS81" i="32" s="1"/>
  <c r="AQ68" i="25"/>
  <c r="AT68" i="25" s="1"/>
  <c r="S49" i="31"/>
  <c r="V49" i="31" s="1"/>
  <c r="AY81" i="25"/>
  <c r="BF81" i="25" s="1"/>
  <c r="BA5" i="25"/>
  <c r="AI68" i="25"/>
  <c r="AL68" i="25" s="1"/>
  <c r="AA68" i="25"/>
  <c r="AD68" i="25" s="1"/>
  <c r="AD28" i="31"/>
  <c r="AQ24" i="31" s="1"/>
  <c r="AA31" i="31"/>
  <c r="AD31" i="31" s="1"/>
  <c r="AD42" i="31" s="1"/>
  <c r="AT24" i="31" s="1"/>
  <c r="AV43" i="15"/>
  <c r="K11" i="32"/>
  <c r="N11" i="32" s="1"/>
  <c r="AT43" i="15"/>
  <c r="AW81" i="15"/>
  <c r="AA31" i="25"/>
  <c r="AD31" i="25" s="1"/>
  <c r="AD42" i="25" s="1"/>
  <c r="AD28" i="25"/>
  <c r="AI31" i="25"/>
  <c r="AL31" i="25" s="1"/>
  <c r="AL42" i="25" s="1"/>
  <c r="N26" i="25"/>
  <c r="AW24" i="25" s="1"/>
  <c r="E24" i="32"/>
  <c r="AI30" i="25"/>
  <c r="AL30" i="25" s="1"/>
  <c r="BA24" i="25" s="1"/>
  <c r="AA50" i="31"/>
  <c r="AD50" i="31" s="1"/>
  <c r="AD61" i="31" s="1"/>
  <c r="AI49" i="31"/>
  <c r="AL49" i="31" s="1"/>
  <c r="N47" i="31"/>
  <c r="N46" i="31"/>
  <c r="AP43" i="31" s="1"/>
  <c r="N45" i="31"/>
  <c r="AO43" i="31" s="1"/>
  <c r="N44" i="31"/>
  <c r="AN43" i="31" s="1"/>
  <c r="AN101" i="31" s="1"/>
  <c r="E43" i="25"/>
  <c r="S50" i="31"/>
  <c r="V50" i="31" s="1"/>
  <c r="V61" i="31" s="1"/>
  <c r="AL47" i="31"/>
  <c r="AI50" i="31"/>
  <c r="AL50" i="31" s="1"/>
  <c r="AL61" i="31" s="1"/>
  <c r="V47" i="31"/>
  <c r="AD47" i="31"/>
  <c r="K50" i="31"/>
  <c r="N50" i="31" s="1"/>
  <c r="N61" i="31" s="1"/>
  <c r="AA30" i="25"/>
  <c r="AD30" i="25" s="1"/>
  <c r="S69" i="25"/>
  <c r="V69" i="25" s="1"/>
  <c r="V80" i="25" s="1"/>
  <c r="AL66" i="25"/>
  <c r="N65" i="25"/>
  <c r="AX62" i="25" s="1"/>
  <c r="AQ69" i="25"/>
  <c r="AT69" i="25" s="1"/>
  <c r="AT80" i="25" s="1"/>
  <c r="K69" i="25"/>
  <c r="N69" i="25" s="1"/>
  <c r="N80" i="25" s="1"/>
  <c r="AD66" i="25"/>
  <c r="N64" i="25"/>
  <c r="AW62" i="25" s="1"/>
  <c r="E62" i="32"/>
  <c r="AT66" i="25"/>
  <c r="AA69" i="25"/>
  <c r="AD69" i="25" s="1"/>
  <c r="AD80" i="25" s="1"/>
  <c r="N66" i="25"/>
  <c r="AI69" i="25"/>
  <c r="AL69" i="25" s="1"/>
  <c r="AL80" i="25" s="1"/>
  <c r="V66" i="25"/>
  <c r="N63" i="25"/>
  <c r="AV62" i="25" s="1"/>
  <c r="S68" i="25"/>
  <c r="V68" i="25" s="1"/>
  <c r="BA62" i="25" s="1"/>
  <c r="AI88" i="32"/>
  <c r="AL88" i="32" s="1"/>
  <c r="AL99" i="32" s="1"/>
  <c r="AL85" i="32"/>
  <c r="S88" i="32"/>
  <c r="V88" i="32" s="1"/>
  <c r="V99" i="32" s="1"/>
  <c r="V85" i="32"/>
  <c r="K88" i="32"/>
  <c r="N88" i="32" s="1"/>
  <c r="N99" i="32" s="1"/>
  <c r="AD85" i="32"/>
  <c r="N85" i="32"/>
  <c r="N84" i="32"/>
  <c r="AP81" i="32" s="1"/>
  <c r="N83" i="32"/>
  <c r="AO81" i="32" s="1"/>
  <c r="N82" i="32"/>
  <c r="AN81" i="32" s="1"/>
  <c r="E81" i="33"/>
  <c r="AA88" i="32"/>
  <c r="AD88" i="32" s="1"/>
  <c r="AD99" i="32" s="1"/>
  <c r="AI12" i="32"/>
  <c r="AL12" i="32" s="1"/>
  <c r="AL23" i="32" s="1"/>
  <c r="S12" i="32"/>
  <c r="V12" i="32" s="1"/>
  <c r="V23" i="32" s="1"/>
  <c r="V9" i="32"/>
  <c r="E5" i="33"/>
  <c r="K12" i="32"/>
  <c r="N12" i="32" s="1"/>
  <c r="N23" i="32" s="1"/>
  <c r="N9" i="32"/>
  <c r="N8" i="32"/>
  <c r="AP5" i="32" s="1"/>
  <c r="N7" i="32"/>
  <c r="AO5" i="32" s="1"/>
  <c r="N6" i="32"/>
  <c r="AN5" i="32" s="1"/>
  <c r="AL9" i="32"/>
  <c r="AD9" i="32"/>
  <c r="AA12" i="32"/>
  <c r="AD12" i="32" s="1"/>
  <c r="AD23" i="32" s="1"/>
  <c r="AS24" i="31"/>
  <c r="AX81" i="31"/>
  <c r="BA24" i="15"/>
  <c r="AT62" i="15"/>
  <c r="AR101" i="35"/>
  <c r="AV101" i="35"/>
  <c r="BC101" i="34"/>
  <c r="AR101" i="33"/>
  <c r="AW62" i="15"/>
  <c r="BA62" i="15" s="1"/>
  <c r="AW43" i="15"/>
  <c r="AQ43" i="15"/>
  <c r="BA81" i="15"/>
  <c r="AT5" i="31"/>
  <c r="AX5" i="31" s="1"/>
  <c r="AM101" i="36"/>
  <c r="AM101" i="35"/>
  <c r="AU101" i="34"/>
  <c r="AM101" i="33"/>
  <c r="AM101" i="32"/>
  <c r="BB5" i="25"/>
  <c r="AR101" i="31"/>
  <c r="AU101" i="31"/>
  <c r="AO101" i="31"/>
  <c r="AZ101" i="25"/>
  <c r="BE101" i="25"/>
  <c r="BC101" i="25"/>
  <c r="AV5" i="15"/>
  <c r="AP101" i="31" l="1"/>
  <c r="AY24" i="25"/>
  <c r="BF24" i="25" s="1"/>
  <c r="AS43" i="31"/>
  <c r="AS5" i="32"/>
  <c r="B103" i="32"/>
  <c r="BB24" i="25"/>
  <c r="AS62" i="31"/>
  <c r="AQ62" i="31"/>
  <c r="AT43" i="31"/>
  <c r="AT62" i="31"/>
  <c r="AX24" i="31"/>
  <c r="AT5" i="32"/>
  <c r="AT81" i="32"/>
  <c r="E62" i="33"/>
  <c r="K69" i="32"/>
  <c r="N69" i="32" s="1"/>
  <c r="N80" i="32" s="1"/>
  <c r="N66" i="32"/>
  <c r="N65" i="32"/>
  <c r="AP62" i="32" s="1"/>
  <c r="N64" i="32"/>
  <c r="AO62" i="32" s="1"/>
  <c r="N63" i="32"/>
  <c r="AN62" i="32" s="1"/>
  <c r="AA69" i="32"/>
  <c r="AD69" i="32" s="1"/>
  <c r="AD80" i="32" s="1"/>
  <c r="AD66" i="32"/>
  <c r="AI69" i="32"/>
  <c r="AL69" i="32" s="1"/>
  <c r="AL80" i="32" s="1"/>
  <c r="S69" i="32"/>
  <c r="V69" i="32" s="1"/>
  <c r="V80" i="32" s="1"/>
  <c r="AL66" i="32"/>
  <c r="V66" i="32"/>
  <c r="AI68" i="32"/>
  <c r="AL68" i="32" s="1"/>
  <c r="S68" i="32"/>
  <c r="V68" i="32" s="1"/>
  <c r="AA68" i="32"/>
  <c r="AD68" i="32" s="1"/>
  <c r="K68" i="32"/>
  <c r="N68" i="32" s="1"/>
  <c r="AA12" i="33"/>
  <c r="AD12" i="33" s="1"/>
  <c r="AD23" i="33" s="1"/>
  <c r="AL9" i="33"/>
  <c r="E5" i="34"/>
  <c r="K12" i="33"/>
  <c r="N12" i="33" s="1"/>
  <c r="N23" i="33" s="1"/>
  <c r="V9" i="33"/>
  <c r="S11" i="33"/>
  <c r="V11" i="33" s="1"/>
  <c r="AD9" i="33"/>
  <c r="AI12" i="33"/>
  <c r="AL12" i="33" s="1"/>
  <c r="AL23" i="33" s="1"/>
  <c r="N8" i="33"/>
  <c r="AP5" i="33" s="1"/>
  <c r="N7" i="33"/>
  <c r="AO5" i="33" s="1"/>
  <c r="S12" i="33"/>
  <c r="V12" i="33" s="1"/>
  <c r="V23" i="33" s="1"/>
  <c r="N9" i="33"/>
  <c r="N6" i="33"/>
  <c r="AN5" i="33" s="1"/>
  <c r="AI11" i="33"/>
  <c r="AL11" i="33" s="1"/>
  <c r="AA11" i="33"/>
  <c r="AD11" i="33" s="1"/>
  <c r="K11" i="33"/>
  <c r="N11" i="33" s="1"/>
  <c r="AY62" i="25"/>
  <c r="AI88" i="33"/>
  <c r="AL88" i="33" s="1"/>
  <c r="AL99" i="33" s="1"/>
  <c r="AL85" i="33"/>
  <c r="E81" i="34"/>
  <c r="S88" i="33"/>
  <c r="V88" i="33" s="1"/>
  <c r="V99" i="33" s="1"/>
  <c r="V85" i="33"/>
  <c r="AD85" i="33"/>
  <c r="N85" i="33"/>
  <c r="N84" i="33"/>
  <c r="AP81" i="33" s="1"/>
  <c r="N83" i="33"/>
  <c r="AO81" i="33" s="1"/>
  <c r="N82" i="33"/>
  <c r="AN81" i="33" s="1"/>
  <c r="AA88" i="33"/>
  <c r="AD88" i="33" s="1"/>
  <c r="AD99" i="33" s="1"/>
  <c r="K88" i="33"/>
  <c r="N88" i="33" s="1"/>
  <c r="N99" i="33" s="1"/>
  <c r="AA87" i="33"/>
  <c r="AD87" i="33" s="1"/>
  <c r="AI87" i="33"/>
  <c r="AL87" i="33" s="1"/>
  <c r="S87" i="33"/>
  <c r="V87" i="33" s="1"/>
  <c r="K87" i="33"/>
  <c r="N87" i="33" s="1"/>
  <c r="AQ81" i="32"/>
  <c r="AX81" i="32" s="1"/>
  <c r="BB62" i="25"/>
  <c r="AQ5" i="32"/>
  <c r="AX5" i="32" s="1"/>
  <c r="AI50" i="25"/>
  <c r="AL50" i="25" s="1"/>
  <c r="AL61" i="25" s="1"/>
  <c r="E43" i="32"/>
  <c r="K50" i="25"/>
  <c r="N50" i="25" s="1"/>
  <c r="N61" i="25" s="1"/>
  <c r="N46" i="25"/>
  <c r="AX43" i="25" s="1"/>
  <c r="AX101" i="25" s="1"/>
  <c r="N45" i="25"/>
  <c r="AW43" i="25" s="1"/>
  <c r="AW101" i="25" s="1"/>
  <c r="S50" i="25"/>
  <c r="V50" i="25" s="1"/>
  <c r="V61" i="25" s="1"/>
  <c r="AQ50" i="25"/>
  <c r="AT50" i="25" s="1"/>
  <c r="AT61" i="25" s="1"/>
  <c r="AL47" i="25"/>
  <c r="AD47" i="25"/>
  <c r="AQ49" i="25"/>
  <c r="AT49" i="25" s="1"/>
  <c r="AI49" i="25"/>
  <c r="AL49" i="25" s="1"/>
  <c r="AA50" i="25"/>
  <c r="AD50" i="25" s="1"/>
  <c r="AD61" i="25" s="1"/>
  <c r="S49" i="25"/>
  <c r="V49" i="25" s="1"/>
  <c r="AA49" i="25"/>
  <c r="AD49" i="25" s="1"/>
  <c r="N47" i="25"/>
  <c r="AT47" i="25"/>
  <c r="N44" i="25"/>
  <c r="AV43" i="25" s="1"/>
  <c r="AV101" i="25" s="1"/>
  <c r="K49" i="25"/>
  <c r="N49" i="25" s="1"/>
  <c r="V47" i="25"/>
  <c r="AQ43" i="31"/>
  <c r="AQ101" i="31" s="1"/>
  <c r="AI31" i="32"/>
  <c r="AL31" i="32" s="1"/>
  <c r="AL42" i="32" s="1"/>
  <c r="N28" i="32"/>
  <c r="N27" i="32"/>
  <c r="AP24" i="32" s="1"/>
  <c r="N26" i="32"/>
  <c r="AO24" i="32" s="1"/>
  <c r="E24" i="33"/>
  <c r="N25" i="32"/>
  <c r="AN24" i="32" s="1"/>
  <c r="K31" i="32"/>
  <c r="N31" i="32" s="1"/>
  <c r="N42" i="32" s="1"/>
  <c r="S30" i="32"/>
  <c r="V30" i="32" s="1"/>
  <c r="V28" i="32"/>
  <c r="AD28" i="32"/>
  <c r="S31" i="32"/>
  <c r="V31" i="32" s="1"/>
  <c r="V42" i="32" s="1"/>
  <c r="AA31" i="32"/>
  <c r="AD31" i="32" s="1"/>
  <c r="AD42" i="32" s="1"/>
  <c r="AL28" i="32"/>
  <c r="AA30" i="32"/>
  <c r="AD30" i="32" s="1"/>
  <c r="K30" i="32"/>
  <c r="N30" i="32" s="1"/>
  <c r="AI30" i="32"/>
  <c r="AL30" i="32" s="1"/>
  <c r="BA43" i="15"/>
  <c r="D1" i="34"/>
  <c r="B103" i="33"/>
  <c r="BF5" i="25"/>
  <c r="AT101" i="31"/>
  <c r="I16" i="15"/>
  <c r="AS101" i="31" l="1"/>
  <c r="AX62" i="31"/>
  <c r="BA43" i="25"/>
  <c r="BA101" i="25" s="1"/>
  <c r="AQ62" i="32"/>
  <c r="AS5" i="33"/>
  <c r="S50" i="32"/>
  <c r="V50" i="32" s="1"/>
  <c r="V61" i="32" s="1"/>
  <c r="V47" i="32"/>
  <c r="AI50" i="32"/>
  <c r="AL50" i="32" s="1"/>
  <c r="AL61" i="32" s="1"/>
  <c r="AL47" i="32"/>
  <c r="E43" i="33"/>
  <c r="AD47" i="32"/>
  <c r="N47" i="32"/>
  <c r="N46" i="32"/>
  <c r="AP43" i="32" s="1"/>
  <c r="N45" i="32"/>
  <c r="AO43" i="32" s="1"/>
  <c r="AO101" i="32" s="1"/>
  <c r="N44" i="32"/>
  <c r="AN43" i="32" s="1"/>
  <c r="AN101" i="32" s="1"/>
  <c r="K50" i="32"/>
  <c r="N50" i="32" s="1"/>
  <c r="N61" i="32" s="1"/>
  <c r="AA50" i="32"/>
  <c r="AD50" i="32" s="1"/>
  <c r="AD61" i="32" s="1"/>
  <c r="AA49" i="32"/>
  <c r="AD49" i="32" s="1"/>
  <c r="AI49" i="32"/>
  <c r="AL49" i="32" s="1"/>
  <c r="S49" i="32"/>
  <c r="V49" i="32" s="1"/>
  <c r="K49" i="32"/>
  <c r="N49" i="32" s="1"/>
  <c r="AQ24" i="32"/>
  <c r="AA31" i="33"/>
  <c r="AD31" i="33" s="1"/>
  <c r="AD42" i="33" s="1"/>
  <c r="AI31" i="33"/>
  <c r="AL31" i="33" s="1"/>
  <c r="AL42" i="33" s="1"/>
  <c r="N28" i="33"/>
  <c r="N27" i="33"/>
  <c r="AP24" i="33" s="1"/>
  <c r="N26" i="33"/>
  <c r="AO24" i="33" s="1"/>
  <c r="N25" i="33"/>
  <c r="AN24" i="33" s="1"/>
  <c r="S30" i="33"/>
  <c r="V30" i="33" s="1"/>
  <c r="E24" i="34"/>
  <c r="S31" i="33"/>
  <c r="V31" i="33" s="1"/>
  <c r="V42" i="33" s="1"/>
  <c r="AA30" i="33"/>
  <c r="AD30" i="33" s="1"/>
  <c r="AL28" i="33"/>
  <c r="V28" i="33"/>
  <c r="K31" i="33"/>
  <c r="N31" i="33" s="1"/>
  <c r="N42" i="33" s="1"/>
  <c r="AT24" i="33" s="1"/>
  <c r="AD28" i="33"/>
  <c r="K30" i="33"/>
  <c r="N30" i="33" s="1"/>
  <c r="AI30" i="33"/>
  <c r="AL30" i="33" s="1"/>
  <c r="AQ5" i="33"/>
  <c r="AT5" i="33"/>
  <c r="AT62" i="32"/>
  <c r="BB43" i="25"/>
  <c r="AS81" i="33"/>
  <c r="AT81" i="33"/>
  <c r="AA12" i="34"/>
  <c r="AD12" i="34" s="1"/>
  <c r="AD23" i="34" s="1"/>
  <c r="AT9" i="34"/>
  <c r="N9" i="34"/>
  <c r="AQ12" i="34"/>
  <c r="AT12" i="34" s="1"/>
  <c r="AT23" i="34" s="1"/>
  <c r="K12" i="34"/>
  <c r="N12" i="34" s="1"/>
  <c r="N23" i="34" s="1"/>
  <c r="AD9" i="34"/>
  <c r="N7" i="34"/>
  <c r="AW5" i="34" s="1"/>
  <c r="E5" i="35"/>
  <c r="S12" i="34"/>
  <c r="V12" i="34" s="1"/>
  <c r="V23" i="34" s="1"/>
  <c r="N8" i="34"/>
  <c r="AX5" i="34" s="1"/>
  <c r="N6" i="34"/>
  <c r="AV5" i="34" s="1"/>
  <c r="AL9" i="34"/>
  <c r="AI12" i="34"/>
  <c r="AL12" i="34" s="1"/>
  <c r="AL23" i="34" s="1"/>
  <c r="V9" i="34"/>
  <c r="AI11" i="34"/>
  <c r="AL11" i="34" s="1"/>
  <c r="AA11" i="34"/>
  <c r="AD11" i="34" s="1"/>
  <c r="S11" i="34"/>
  <c r="V11" i="34" s="1"/>
  <c r="AQ11" i="34"/>
  <c r="AT11" i="34" s="1"/>
  <c r="K11" i="34"/>
  <c r="N11" i="34" s="1"/>
  <c r="K69" i="33"/>
  <c r="N69" i="33" s="1"/>
  <c r="N80" i="33" s="1"/>
  <c r="V66" i="33"/>
  <c r="AA69" i="33"/>
  <c r="AD69" i="33" s="1"/>
  <c r="AD80" i="33" s="1"/>
  <c r="AL66" i="33"/>
  <c r="S69" i="33"/>
  <c r="V69" i="33" s="1"/>
  <c r="V80" i="33" s="1"/>
  <c r="E62" i="34"/>
  <c r="S68" i="33"/>
  <c r="V68" i="33" s="1"/>
  <c r="N66" i="33"/>
  <c r="N65" i="33"/>
  <c r="AP62" i="33" s="1"/>
  <c r="N64" i="33"/>
  <c r="AO62" i="33" s="1"/>
  <c r="N63" i="33"/>
  <c r="AN62" i="33" s="1"/>
  <c r="AI69" i="33"/>
  <c r="AL69" i="33" s="1"/>
  <c r="AL80" i="33" s="1"/>
  <c r="AD66" i="33"/>
  <c r="AA68" i="33"/>
  <c r="AD68" i="33" s="1"/>
  <c r="K68" i="33"/>
  <c r="N68" i="33" s="1"/>
  <c r="AI68" i="33"/>
  <c r="AL68" i="33" s="1"/>
  <c r="BF62" i="25"/>
  <c r="AS24" i="32"/>
  <c r="AT24" i="32"/>
  <c r="AP101" i="32"/>
  <c r="AY43" i="25"/>
  <c r="AY101" i="25" s="1"/>
  <c r="AQ81" i="33"/>
  <c r="S88" i="34"/>
  <c r="V88" i="34" s="1"/>
  <c r="V99" i="34" s="1"/>
  <c r="AL85" i="34"/>
  <c r="N84" i="34"/>
  <c r="AX81" i="34" s="1"/>
  <c r="AI88" i="34"/>
  <c r="AL88" i="34" s="1"/>
  <c r="AL99" i="34" s="1"/>
  <c r="V85" i="34"/>
  <c r="N82" i="34"/>
  <c r="AV81" i="34" s="1"/>
  <c r="AQ88" i="34"/>
  <c r="AT88" i="34" s="1"/>
  <c r="AT99" i="34" s="1"/>
  <c r="AT85" i="34"/>
  <c r="AA88" i="34"/>
  <c r="AD88" i="34" s="1"/>
  <c r="AD99" i="34" s="1"/>
  <c r="AD85" i="34"/>
  <c r="E81" i="35"/>
  <c r="N83" i="34"/>
  <c r="AW81" i="34" s="1"/>
  <c r="K88" i="34"/>
  <c r="N88" i="34" s="1"/>
  <c r="N99" i="34" s="1"/>
  <c r="N85" i="34"/>
  <c r="S87" i="34"/>
  <c r="V87" i="34" s="1"/>
  <c r="AA87" i="34"/>
  <c r="AD87" i="34" s="1"/>
  <c r="K87" i="34"/>
  <c r="N87" i="34" s="1"/>
  <c r="AI87" i="34"/>
  <c r="AL87" i="34" s="1"/>
  <c r="AQ87" i="34"/>
  <c r="AT87" i="34" s="1"/>
  <c r="AX43" i="31"/>
  <c r="AX101" i="31" s="1"/>
  <c r="AK103" i="31" s="1"/>
  <c r="AS62" i="32"/>
  <c r="AX62" i="32" s="1"/>
  <c r="B103" i="34"/>
  <c r="D1" i="35"/>
  <c r="AW4" i="15"/>
  <c r="I22" i="15"/>
  <c r="AX81" i="33" l="1"/>
  <c r="AQ62" i="33"/>
  <c r="AQ24" i="33"/>
  <c r="E81" i="36"/>
  <c r="AA88" i="35"/>
  <c r="AD88" i="35" s="1"/>
  <c r="AD99" i="35" s="1"/>
  <c r="AL85" i="35"/>
  <c r="K88" i="35"/>
  <c r="N88" i="35" s="1"/>
  <c r="N99" i="35" s="1"/>
  <c r="V85" i="35"/>
  <c r="AD85" i="35"/>
  <c r="AI88" i="35"/>
  <c r="AL88" i="35" s="1"/>
  <c r="AL99" i="35" s="1"/>
  <c r="N85" i="35"/>
  <c r="N84" i="35"/>
  <c r="AP81" i="35" s="1"/>
  <c r="N83" i="35"/>
  <c r="AO81" i="35" s="1"/>
  <c r="N82" i="35"/>
  <c r="AN81" i="35" s="1"/>
  <c r="S88" i="35"/>
  <c r="V88" i="35" s="1"/>
  <c r="V99" i="35" s="1"/>
  <c r="AI87" i="35"/>
  <c r="AL87" i="35" s="1"/>
  <c r="K87" i="35"/>
  <c r="N87" i="35" s="1"/>
  <c r="AA87" i="35"/>
  <c r="AD87" i="35" s="1"/>
  <c r="S87" i="35"/>
  <c r="V87" i="35" s="1"/>
  <c r="AS62" i="33"/>
  <c r="BA5" i="34"/>
  <c r="AY5" i="34"/>
  <c r="AX24" i="32"/>
  <c r="AX5" i="33"/>
  <c r="S50" i="33"/>
  <c r="V50" i="33" s="1"/>
  <c r="V61" i="33" s="1"/>
  <c r="E43" i="34"/>
  <c r="AL47" i="33"/>
  <c r="AI50" i="33"/>
  <c r="AL50" i="33" s="1"/>
  <c r="AL61" i="33" s="1"/>
  <c r="AA50" i="33"/>
  <c r="AD50" i="33" s="1"/>
  <c r="AD61" i="33" s="1"/>
  <c r="AD47" i="33"/>
  <c r="K49" i="33"/>
  <c r="N49" i="33" s="1"/>
  <c r="AI49" i="33"/>
  <c r="AL49" i="33" s="1"/>
  <c r="N46" i="33"/>
  <c r="AP43" i="33" s="1"/>
  <c r="AP101" i="33" s="1"/>
  <c r="S49" i="33"/>
  <c r="V49" i="33" s="1"/>
  <c r="N47" i="33"/>
  <c r="AA49" i="33"/>
  <c r="AD49" i="33" s="1"/>
  <c r="N44" i="33"/>
  <c r="AN43" i="33" s="1"/>
  <c r="AN101" i="33" s="1"/>
  <c r="N45" i="33"/>
  <c r="AO43" i="33" s="1"/>
  <c r="AO101" i="33" s="1"/>
  <c r="K50" i="33"/>
  <c r="N50" i="33" s="1"/>
  <c r="N61" i="33" s="1"/>
  <c r="V47" i="33"/>
  <c r="AI69" i="34"/>
  <c r="AL69" i="34" s="1"/>
  <c r="AL80" i="34" s="1"/>
  <c r="V66" i="34"/>
  <c r="N63" i="34"/>
  <c r="AV62" i="34" s="1"/>
  <c r="E62" i="35"/>
  <c r="S69" i="34"/>
  <c r="V69" i="34" s="1"/>
  <c r="V80" i="34" s="1"/>
  <c r="AL66" i="34"/>
  <c r="N65" i="34"/>
  <c r="AX62" i="34" s="1"/>
  <c r="AQ69" i="34"/>
  <c r="AT69" i="34" s="1"/>
  <c r="AT80" i="34" s="1"/>
  <c r="AT66" i="34"/>
  <c r="AA69" i="34"/>
  <c r="AD69" i="34" s="1"/>
  <c r="AD80" i="34" s="1"/>
  <c r="AD66" i="34"/>
  <c r="N64" i="34"/>
  <c r="AW62" i="34" s="1"/>
  <c r="N66" i="34"/>
  <c r="K69" i="34"/>
  <c r="N69" i="34" s="1"/>
  <c r="N80" i="34" s="1"/>
  <c r="AA68" i="34"/>
  <c r="AD68" i="34" s="1"/>
  <c r="S68" i="34"/>
  <c r="V68" i="34" s="1"/>
  <c r="K68" i="34"/>
  <c r="N68" i="34" s="1"/>
  <c r="AI68" i="34"/>
  <c r="AL68" i="34" s="1"/>
  <c r="AQ68" i="34"/>
  <c r="AT68" i="34" s="1"/>
  <c r="BF43" i="25"/>
  <c r="BF101" i="25" s="1"/>
  <c r="AS103" i="25" s="1"/>
  <c r="BB101" i="25"/>
  <c r="AS43" i="32"/>
  <c r="AS101" i="32" s="1"/>
  <c r="E5" i="36"/>
  <c r="S12" i="35"/>
  <c r="V12" i="35" s="1"/>
  <c r="V23" i="35" s="1"/>
  <c r="AD9" i="35"/>
  <c r="AI12" i="35"/>
  <c r="AL12" i="35" s="1"/>
  <c r="AL23" i="35" s="1"/>
  <c r="AI11" i="35"/>
  <c r="AL11" i="35" s="1"/>
  <c r="N9" i="35"/>
  <c r="N8" i="35"/>
  <c r="AP5" i="35" s="1"/>
  <c r="N7" i="35"/>
  <c r="AO5" i="35" s="1"/>
  <c r="N6" i="35"/>
  <c r="AN5" i="35" s="1"/>
  <c r="V9" i="35"/>
  <c r="AA12" i="35"/>
  <c r="AD12" i="35" s="1"/>
  <c r="AD23" i="35" s="1"/>
  <c r="K12" i="35"/>
  <c r="N12" i="35" s="1"/>
  <c r="N23" i="35" s="1"/>
  <c r="AL9" i="35"/>
  <c r="AA11" i="35"/>
  <c r="AD11" i="35" s="1"/>
  <c r="S11" i="35"/>
  <c r="V11" i="35" s="1"/>
  <c r="K11" i="35"/>
  <c r="N11" i="35" s="1"/>
  <c r="AY81" i="34"/>
  <c r="BA81" i="34"/>
  <c r="BB81" i="34"/>
  <c r="AT62" i="33"/>
  <c r="BB5" i="34"/>
  <c r="AS24" i="33"/>
  <c r="AA31" i="34"/>
  <c r="AD31" i="34" s="1"/>
  <c r="AD42" i="34" s="1"/>
  <c r="E24" i="35"/>
  <c r="AD28" i="34"/>
  <c r="K30" i="34"/>
  <c r="N30" i="34" s="1"/>
  <c r="AI31" i="34"/>
  <c r="AL31" i="34" s="1"/>
  <c r="AL42" i="34" s="1"/>
  <c r="N26" i="34"/>
  <c r="AW24" i="34" s="1"/>
  <c r="AL28" i="34"/>
  <c r="K31" i="34"/>
  <c r="N31" i="34" s="1"/>
  <c r="N42" i="34" s="1"/>
  <c r="AT28" i="34"/>
  <c r="AA30" i="34"/>
  <c r="AD30" i="34" s="1"/>
  <c r="AQ30" i="34"/>
  <c r="AT30" i="34" s="1"/>
  <c r="AQ31" i="34"/>
  <c r="AT31" i="34" s="1"/>
  <c r="AT42" i="34" s="1"/>
  <c r="S31" i="34"/>
  <c r="V31" i="34" s="1"/>
  <c r="V42" i="34" s="1"/>
  <c r="N25" i="34"/>
  <c r="AV24" i="34" s="1"/>
  <c r="S30" i="34"/>
  <c r="V30" i="34" s="1"/>
  <c r="V28" i="34"/>
  <c r="AI30" i="34"/>
  <c r="AL30" i="34" s="1"/>
  <c r="N28" i="34"/>
  <c r="N27" i="34"/>
  <c r="AX24" i="34" s="1"/>
  <c r="AT43" i="32"/>
  <c r="AT101" i="32" s="1"/>
  <c r="AQ43" i="32"/>
  <c r="AQ101" i="32" s="1"/>
  <c r="D1" i="36"/>
  <c r="B103" i="36" s="1"/>
  <c r="B103" i="35"/>
  <c r="I20" i="15"/>
  <c r="I6" i="15"/>
  <c r="AT4" i="15"/>
  <c r="AS4" i="15"/>
  <c r="AR4" i="15"/>
  <c r="AQ4" i="15"/>
  <c r="AP4" i="15"/>
  <c r="I7" i="15"/>
  <c r="I8" i="15"/>
  <c r="I5" i="15"/>
  <c r="I21" i="15"/>
  <c r="I19" i="15"/>
  <c r="I18" i="15"/>
  <c r="I17" i="15"/>
  <c r="AY5" i="15" s="1"/>
  <c r="I15" i="15"/>
  <c r="I14" i="15"/>
  <c r="AZ5" i="15" s="1"/>
  <c r="AZ101" i="15" s="1"/>
  <c r="I10" i="15"/>
  <c r="I9" i="15"/>
  <c r="H4" i="15"/>
  <c r="J4" i="15" s="1"/>
  <c r="AS81" i="35" l="1"/>
  <c r="AX62" i="33"/>
  <c r="AT5" i="35"/>
  <c r="K31" i="35"/>
  <c r="N31" i="35" s="1"/>
  <c r="N42" i="35" s="1"/>
  <c r="S31" i="35"/>
  <c r="V31" i="35" s="1"/>
  <c r="V42" i="35" s="1"/>
  <c r="E24" i="36"/>
  <c r="V28" i="35"/>
  <c r="AI30" i="35"/>
  <c r="AL30" i="35" s="1"/>
  <c r="AL28" i="35"/>
  <c r="AD28" i="35"/>
  <c r="N26" i="35"/>
  <c r="AO24" i="35" s="1"/>
  <c r="AA31" i="35"/>
  <c r="AD31" i="35" s="1"/>
  <c r="AD42" i="35" s="1"/>
  <c r="AI31" i="35"/>
  <c r="AL31" i="35" s="1"/>
  <c r="AL42" i="35" s="1"/>
  <c r="N27" i="35"/>
  <c r="AP24" i="35" s="1"/>
  <c r="AA30" i="35"/>
  <c r="AD30" i="35" s="1"/>
  <c r="S30" i="35"/>
  <c r="V30" i="35" s="1"/>
  <c r="N28" i="35"/>
  <c r="N25" i="35"/>
  <c r="AN24" i="35" s="1"/>
  <c r="K30" i="35"/>
  <c r="N30" i="35" s="1"/>
  <c r="BA62" i="34"/>
  <c r="AY62" i="34"/>
  <c r="BB62" i="34"/>
  <c r="AQ81" i="35"/>
  <c r="AA88" i="36"/>
  <c r="AD88" i="36" s="1"/>
  <c r="AD99" i="36" s="1"/>
  <c r="AD85" i="36"/>
  <c r="K88" i="36"/>
  <c r="N88" i="36" s="1"/>
  <c r="N99" i="36" s="1"/>
  <c r="N85" i="36"/>
  <c r="N84" i="36"/>
  <c r="AP81" i="36" s="1"/>
  <c r="N83" i="36"/>
  <c r="AO81" i="36" s="1"/>
  <c r="N82" i="36"/>
  <c r="AN81" i="36" s="1"/>
  <c r="V85" i="36"/>
  <c r="AI88" i="36"/>
  <c r="AL88" i="36" s="1"/>
  <c r="AL99" i="36" s="1"/>
  <c r="AL85" i="36"/>
  <c r="S88" i="36"/>
  <c r="V88" i="36" s="1"/>
  <c r="V99" i="36" s="1"/>
  <c r="AI87" i="36"/>
  <c r="AL87" i="36" s="1"/>
  <c r="K87" i="36"/>
  <c r="N87" i="36" s="1"/>
  <c r="AA87" i="36"/>
  <c r="AD87" i="36" s="1"/>
  <c r="S87" i="36"/>
  <c r="V87" i="36" s="1"/>
  <c r="BF5" i="34"/>
  <c r="AS5" i="35"/>
  <c r="BB24" i="34"/>
  <c r="BF81" i="34"/>
  <c r="AX43" i="32"/>
  <c r="AX101" i="32" s="1"/>
  <c r="AK103" i="32" s="1"/>
  <c r="AI69" i="35"/>
  <c r="AL69" i="35" s="1"/>
  <c r="AL80" i="35" s="1"/>
  <c r="AL66" i="35"/>
  <c r="S69" i="35"/>
  <c r="V69" i="35" s="1"/>
  <c r="V80" i="35" s="1"/>
  <c r="V66" i="35"/>
  <c r="E62" i="36"/>
  <c r="AD66" i="35"/>
  <c r="N66" i="35"/>
  <c r="N65" i="35"/>
  <c r="AP62" i="35" s="1"/>
  <c r="N64" i="35"/>
  <c r="AO62" i="35" s="1"/>
  <c r="N63" i="35"/>
  <c r="AN62" i="35" s="1"/>
  <c r="K69" i="35"/>
  <c r="N69" i="35" s="1"/>
  <c r="N80" i="35" s="1"/>
  <c r="AA69" i="35"/>
  <c r="AD69" i="35" s="1"/>
  <c r="AD80" i="35" s="1"/>
  <c r="AI68" i="35"/>
  <c r="AL68" i="35" s="1"/>
  <c r="S68" i="35"/>
  <c r="V68" i="35" s="1"/>
  <c r="AA68" i="35"/>
  <c r="AD68" i="35" s="1"/>
  <c r="K68" i="35"/>
  <c r="N68" i="35" s="1"/>
  <c r="AS43" i="33"/>
  <c r="AS101" i="33" s="1"/>
  <c r="AT81" i="35"/>
  <c r="AI12" i="36"/>
  <c r="AL12" i="36" s="1"/>
  <c r="AL23" i="36" s="1"/>
  <c r="AL9" i="36"/>
  <c r="S12" i="36"/>
  <c r="V12" i="36" s="1"/>
  <c r="V23" i="36" s="1"/>
  <c r="V9" i="36"/>
  <c r="AD9" i="36"/>
  <c r="N9" i="36"/>
  <c r="N8" i="36"/>
  <c r="AP5" i="36" s="1"/>
  <c r="N7" i="36"/>
  <c r="AO5" i="36" s="1"/>
  <c r="N6" i="36"/>
  <c r="AN5" i="36" s="1"/>
  <c r="K12" i="36"/>
  <c r="N12" i="36" s="1"/>
  <c r="N23" i="36" s="1"/>
  <c r="AA12" i="36"/>
  <c r="AD12" i="36" s="1"/>
  <c r="AD23" i="36" s="1"/>
  <c r="AI11" i="36"/>
  <c r="AL11" i="36" s="1"/>
  <c r="S11" i="36"/>
  <c r="V11" i="36" s="1"/>
  <c r="AA11" i="36"/>
  <c r="AD11" i="36" s="1"/>
  <c r="K11" i="36"/>
  <c r="N11" i="36" s="1"/>
  <c r="AQ50" i="34"/>
  <c r="AT50" i="34" s="1"/>
  <c r="AT61" i="34" s="1"/>
  <c r="AT47" i="34"/>
  <c r="N47" i="34"/>
  <c r="AA50" i="34"/>
  <c r="AD50" i="34" s="1"/>
  <c r="AD61" i="34" s="1"/>
  <c r="K49" i="34"/>
  <c r="N49" i="34" s="1"/>
  <c r="AD47" i="34"/>
  <c r="N45" i="34"/>
  <c r="AW43" i="34" s="1"/>
  <c r="AW101" i="34" s="1"/>
  <c r="S50" i="34"/>
  <c r="V50" i="34" s="1"/>
  <c r="V61" i="34" s="1"/>
  <c r="V47" i="34"/>
  <c r="K50" i="34"/>
  <c r="N50" i="34" s="1"/>
  <c r="N61" i="34" s="1"/>
  <c r="N46" i="34"/>
  <c r="AX43" i="34" s="1"/>
  <c r="AX101" i="34" s="1"/>
  <c r="AI50" i="34"/>
  <c r="AL50" i="34" s="1"/>
  <c r="AL61" i="34" s="1"/>
  <c r="AL47" i="34"/>
  <c r="E43" i="35"/>
  <c r="N44" i="34"/>
  <c r="AV43" i="34" s="1"/>
  <c r="AA49" i="34"/>
  <c r="AD49" i="34" s="1"/>
  <c r="AI49" i="34"/>
  <c r="AL49" i="34" s="1"/>
  <c r="AQ49" i="34"/>
  <c r="AT49" i="34" s="1"/>
  <c r="S49" i="34"/>
  <c r="V49" i="34" s="1"/>
  <c r="AY24" i="34"/>
  <c r="BA24" i="34"/>
  <c r="AQ5" i="35"/>
  <c r="AT43" i="33"/>
  <c r="AT101" i="33" s="1"/>
  <c r="AQ43" i="33"/>
  <c r="AX24" i="33"/>
  <c r="I23" i="15"/>
  <c r="B103" i="15"/>
  <c r="K4" i="15"/>
  <c r="L4" i="15" s="1"/>
  <c r="M4" i="15" s="1"/>
  <c r="N4" i="15" s="1"/>
  <c r="O4" i="15" s="1"/>
  <c r="P4" i="15" s="1"/>
  <c r="R4" i="15" s="1"/>
  <c r="S4" i="15" s="1"/>
  <c r="T4" i="15" s="1"/>
  <c r="U4" i="15" s="1"/>
  <c r="V4" i="15" s="1"/>
  <c r="W4" i="15" s="1"/>
  <c r="X4" i="15" s="1"/>
  <c r="Z4" i="15" s="1"/>
  <c r="AA4" i="15" s="1"/>
  <c r="AB4" i="15" s="1"/>
  <c r="AC4" i="15" s="1"/>
  <c r="AD4" i="15" s="1"/>
  <c r="AE4" i="15" s="1"/>
  <c r="AF4" i="15" s="1"/>
  <c r="AH4" i="15" s="1"/>
  <c r="AI4" i="15" s="1"/>
  <c r="AJ4" i="15" s="1"/>
  <c r="AK4" i="15" s="1"/>
  <c r="AL4" i="15" s="1"/>
  <c r="AM4" i="15" s="1"/>
  <c r="AN4" i="15" s="1"/>
  <c r="G4" i="31" s="1"/>
  <c r="H4" i="31" s="1"/>
  <c r="I4" i="31" s="1"/>
  <c r="J4" i="31" s="1"/>
  <c r="K4" i="31" s="1"/>
  <c r="L4" i="31" s="1"/>
  <c r="M4" i="31" s="1"/>
  <c r="O4" i="31" s="1"/>
  <c r="P4" i="31" s="1"/>
  <c r="Q4" i="31" s="1"/>
  <c r="R4" i="31" s="1"/>
  <c r="S4" i="31" s="1"/>
  <c r="T4" i="31" s="1"/>
  <c r="U4" i="31" s="1"/>
  <c r="W4" i="31" s="1"/>
  <c r="X4" i="31" s="1"/>
  <c r="Y4" i="31" s="1"/>
  <c r="Z4" i="31" s="1"/>
  <c r="AA4" i="31" s="1"/>
  <c r="AB4" i="31" s="1"/>
  <c r="AC4" i="31" s="1"/>
  <c r="AE4" i="31" s="1"/>
  <c r="AF4" i="31" s="1"/>
  <c r="AG4" i="31" s="1"/>
  <c r="AH4" i="31" s="1"/>
  <c r="AI4" i="31" s="1"/>
  <c r="AJ4" i="31" s="1"/>
  <c r="AK4" i="31" s="1"/>
  <c r="G4" i="25" s="1"/>
  <c r="H4" i="25" s="1"/>
  <c r="I4" i="25" s="1"/>
  <c r="J4" i="25" s="1"/>
  <c r="K4" i="25" s="1"/>
  <c r="L4" i="25" s="1"/>
  <c r="M4" i="25" s="1"/>
  <c r="O4" i="25" s="1"/>
  <c r="P4" i="25" s="1"/>
  <c r="Q4" i="25" s="1"/>
  <c r="R4" i="25" s="1"/>
  <c r="S4" i="25" s="1"/>
  <c r="T4" i="25" s="1"/>
  <c r="U4" i="25" s="1"/>
  <c r="W4" i="25" s="1"/>
  <c r="X4" i="25" s="1"/>
  <c r="Y4" i="25" s="1"/>
  <c r="Z4" i="25" s="1"/>
  <c r="AA4" i="25" s="1"/>
  <c r="AB4" i="25" s="1"/>
  <c r="AC4" i="25" s="1"/>
  <c r="AE4" i="25" s="1"/>
  <c r="AF4" i="25" s="1"/>
  <c r="AG4" i="25" s="1"/>
  <c r="AH4" i="25" s="1"/>
  <c r="AI4" i="25" s="1"/>
  <c r="AJ4" i="25" s="1"/>
  <c r="AK4" i="25" s="1"/>
  <c r="AM4" i="25" s="1"/>
  <c r="AN4" i="25" s="1"/>
  <c r="AO4" i="25" s="1"/>
  <c r="AP4" i="25" s="1"/>
  <c r="AQ4" i="25" s="1"/>
  <c r="AR4" i="25" s="1"/>
  <c r="AS4" i="25" s="1"/>
  <c r="G4" i="32" s="1"/>
  <c r="H4" i="32" s="1"/>
  <c r="I4" i="32" s="1"/>
  <c r="J4" i="32" s="1"/>
  <c r="K4" i="32" s="1"/>
  <c r="L4" i="32" s="1"/>
  <c r="M4" i="32" s="1"/>
  <c r="O4" i="32" s="1"/>
  <c r="P4" i="32" s="1"/>
  <c r="Q4" i="32" s="1"/>
  <c r="R4" i="32" s="1"/>
  <c r="S4" i="32" s="1"/>
  <c r="T4" i="32" s="1"/>
  <c r="U4" i="32" s="1"/>
  <c r="W4" i="32" s="1"/>
  <c r="X4" i="32" s="1"/>
  <c r="Y4" i="32" s="1"/>
  <c r="Z4" i="32" s="1"/>
  <c r="AA4" i="32" s="1"/>
  <c r="AB4" i="32" s="1"/>
  <c r="AC4" i="32" s="1"/>
  <c r="AE4" i="32" s="1"/>
  <c r="AF4" i="32" s="1"/>
  <c r="AG4" i="32" s="1"/>
  <c r="AH4" i="32" s="1"/>
  <c r="AI4" i="32" s="1"/>
  <c r="AJ4" i="32" s="1"/>
  <c r="AK4" i="32" s="1"/>
  <c r="G4" i="33" s="1"/>
  <c r="H4" i="33" s="1"/>
  <c r="I4" i="33" s="1"/>
  <c r="J4" i="33" s="1"/>
  <c r="K4" i="33" s="1"/>
  <c r="L4" i="33" s="1"/>
  <c r="M4" i="33" s="1"/>
  <c r="O4" i="33" s="1"/>
  <c r="P4" i="33" s="1"/>
  <c r="Q4" i="33" s="1"/>
  <c r="R4" i="33" s="1"/>
  <c r="S4" i="33" s="1"/>
  <c r="T4" i="33" s="1"/>
  <c r="U4" i="33" s="1"/>
  <c r="W4" i="33" s="1"/>
  <c r="X4" i="33" s="1"/>
  <c r="Y4" i="33" s="1"/>
  <c r="Z4" i="33" s="1"/>
  <c r="AA4" i="33" s="1"/>
  <c r="AB4" i="33" s="1"/>
  <c r="AC4" i="33" s="1"/>
  <c r="AE4" i="33" s="1"/>
  <c r="AF4" i="33" s="1"/>
  <c r="AG4" i="33" s="1"/>
  <c r="AH4" i="33" s="1"/>
  <c r="AI4" i="33" s="1"/>
  <c r="AJ4" i="33" s="1"/>
  <c r="AK4" i="33" s="1"/>
  <c r="G4" i="34" s="1"/>
  <c r="H4" i="34" s="1"/>
  <c r="I4" i="34" s="1"/>
  <c r="J4" i="34" s="1"/>
  <c r="K4" i="34" s="1"/>
  <c r="L4" i="34" s="1"/>
  <c r="M4" i="34" s="1"/>
  <c r="O4" i="34" s="1"/>
  <c r="P4" i="34" s="1"/>
  <c r="Q4" i="34" s="1"/>
  <c r="R4" i="34" s="1"/>
  <c r="S4" i="34" s="1"/>
  <c r="T4" i="34" s="1"/>
  <c r="U4" i="34" s="1"/>
  <c r="W4" i="34" s="1"/>
  <c r="X4" i="34" s="1"/>
  <c r="Y4" i="34" s="1"/>
  <c r="Z4" i="34" s="1"/>
  <c r="AA4" i="34" s="1"/>
  <c r="AB4" i="34" s="1"/>
  <c r="AC4" i="34" s="1"/>
  <c r="AE4" i="34" s="1"/>
  <c r="AF4" i="34" s="1"/>
  <c r="AG4" i="34" s="1"/>
  <c r="AH4" i="34" s="1"/>
  <c r="AI4" i="34" s="1"/>
  <c r="AJ4" i="34" s="1"/>
  <c r="AK4" i="34" s="1"/>
  <c r="AM4" i="34" s="1"/>
  <c r="AN4" i="34" s="1"/>
  <c r="AO4" i="34" s="1"/>
  <c r="AP4" i="34" s="1"/>
  <c r="AQ4" i="34" s="1"/>
  <c r="AR4" i="34" s="1"/>
  <c r="AS4" i="34" s="1"/>
  <c r="G4" i="35" s="1"/>
  <c r="H4" i="35" s="1"/>
  <c r="I4" i="35" s="1"/>
  <c r="J4" i="35" s="1"/>
  <c r="K4" i="35" s="1"/>
  <c r="L4" i="35" s="1"/>
  <c r="M4" i="35" s="1"/>
  <c r="O4" i="35" s="1"/>
  <c r="P4" i="35" s="1"/>
  <c r="Q4" i="35" s="1"/>
  <c r="R4" i="35" s="1"/>
  <c r="S4" i="35" s="1"/>
  <c r="T4" i="35" s="1"/>
  <c r="U4" i="35" s="1"/>
  <c r="W4" i="35" s="1"/>
  <c r="X4" i="35" s="1"/>
  <c r="Y4" i="35" s="1"/>
  <c r="Z4" i="35" s="1"/>
  <c r="AA4" i="35" s="1"/>
  <c r="AB4" i="35" s="1"/>
  <c r="AC4" i="35" s="1"/>
  <c r="AE4" i="35" s="1"/>
  <c r="AF4" i="35" s="1"/>
  <c r="AG4" i="35" s="1"/>
  <c r="AH4" i="35" s="1"/>
  <c r="AI4" i="35" s="1"/>
  <c r="AJ4" i="35" s="1"/>
  <c r="AK4" i="35" s="1"/>
  <c r="G4" i="36" s="1"/>
  <c r="H4" i="36" s="1"/>
  <c r="I4" i="36" s="1"/>
  <c r="J4" i="36" s="1"/>
  <c r="K4" i="36" s="1"/>
  <c r="L4" i="36" s="1"/>
  <c r="M4" i="36" s="1"/>
  <c r="O4" i="36" s="1"/>
  <c r="P4" i="36" s="1"/>
  <c r="Q4" i="36" s="1"/>
  <c r="R4" i="36" s="1"/>
  <c r="S4" i="36" s="1"/>
  <c r="T4" i="36" s="1"/>
  <c r="U4" i="36" s="1"/>
  <c r="W4" i="36" s="1"/>
  <c r="X4" i="36" s="1"/>
  <c r="Y4" i="36" s="1"/>
  <c r="Z4" i="36" s="1"/>
  <c r="AA4" i="36" s="1"/>
  <c r="AB4" i="36" s="1"/>
  <c r="AC4" i="36" s="1"/>
  <c r="AE4" i="36" s="1"/>
  <c r="AF4" i="36" s="1"/>
  <c r="AG4" i="36" s="1"/>
  <c r="AH4" i="36" s="1"/>
  <c r="AI4" i="36" s="1"/>
  <c r="AJ4" i="36" s="1"/>
  <c r="AK4" i="36" s="1"/>
  <c r="BF62" i="34" l="1"/>
  <c r="AT24" i="35"/>
  <c r="BA43" i="34"/>
  <c r="AY43" i="34"/>
  <c r="AX5" i="35"/>
  <c r="AT5" i="36"/>
  <c r="AQ24" i="35"/>
  <c r="AQ62" i="35"/>
  <c r="BA101" i="34"/>
  <c r="AX81" i="35"/>
  <c r="BF24" i="34"/>
  <c r="AY101" i="34"/>
  <c r="AT81" i="36"/>
  <c r="AA50" i="35"/>
  <c r="AD50" i="35" s="1"/>
  <c r="AD61" i="35" s="1"/>
  <c r="V47" i="35"/>
  <c r="E43" i="36"/>
  <c r="K50" i="35"/>
  <c r="N50" i="35" s="1"/>
  <c r="N61" i="35" s="1"/>
  <c r="AI49" i="35"/>
  <c r="AL49" i="35" s="1"/>
  <c r="N47" i="35"/>
  <c r="N46" i="35"/>
  <c r="AP43" i="35" s="1"/>
  <c r="AP101" i="35" s="1"/>
  <c r="N45" i="35"/>
  <c r="AO43" i="35" s="1"/>
  <c r="AO101" i="35" s="1"/>
  <c r="N44" i="35"/>
  <c r="AN43" i="35" s="1"/>
  <c r="AI50" i="35"/>
  <c r="AL50" i="35" s="1"/>
  <c r="AL61" i="35" s="1"/>
  <c r="AL47" i="35"/>
  <c r="AA49" i="35"/>
  <c r="AD49" i="35" s="1"/>
  <c r="S49" i="35"/>
  <c r="V49" i="35" s="1"/>
  <c r="AD47" i="35"/>
  <c r="S50" i="35"/>
  <c r="V50" i="35" s="1"/>
  <c r="V61" i="35" s="1"/>
  <c r="K49" i="35"/>
  <c r="N49" i="35" s="1"/>
  <c r="BB43" i="34"/>
  <c r="BF43" i="34" s="1"/>
  <c r="AS62" i="35"/>
  <c r="AS24" i="35"/>
  <c r="AX43" i="33"/>
  <c r="AX101" i="33" s="1"/>
  <c r="AK103" i="33" s="1"/>
  <c r="AQ101" i="33"/>
  <c r="AQ5" i="36"/>
  <c r="AT62" i="35"/>
  <c r="AS81" i="36"/>
  <c r="S31" i="36"/>
  <c r="V31" i="36" s="1"/>
  <c r="V42" i="36" s="1"/>
  <c r="AD28" i="36"/>
  <c r="N26" i="36"/>
  <c r="AO24" i="36" s="1"/>
  <c r="AI31" i="36"/>
  <c r="AL31" i="36" s="1"/>
  <c r="AL42" i="36" s="1"/>
  <c r="V28" i="36"/>
  <c r="AI30" i="36"/>
  <c r="AL30" i="36" s="1"/>
  <c r="AA31" i="36"/>
  <c r="AD31" i="36" s="1"/>
  <c r="AD42" i="36" s="1"/>
  <c r="N27" i="36"/>
  <c r="AP24" i="36" s="1"/>
  <c r="K30" i="36"/>
  <c r="N30" i="36" s="1"/>
  <c r="S30" i="36"/>
  <c r="V30" i="36" s="1"/>
  <c r="N28" i="36"/>
  <c r="AL28" i="36"/>
  <c r="AA30" i="36"/>
  <c r="AD30" i="36" s="1"/>
  <c r="N25" i="36"/>
  <c r="AN24" i="36" s="1"/>
  <c r="K31" i="36"/>
  <c r="N31" i="36" s="1"/>
  <c r="N42" i="36" s="1"/>
  <c r="AV101" i="34"/>
  <c r="AI69" i="36"/>
  <c r="AL69" i="36" s="1"/>
  <c r="AL80" i="36" s="1"/>
  <c r="K69" i="36"/>
  <c r="N69" i="36" s="1"/>
  <c r="N80" i="36" s="1"/>
  <c r="N66" i="36"/>
  <c r="N65" i="36"/>
  <c r="AP62" i="36" s="1"/>
  <c r="N64" i="36"/>
  <c r="AO62" i="36" s="1"/>
  <c r="N63" i="36"/>
  <c r="AN62" i="36" s="1"/>
  <c r="S69" i="36"/>
  <c r="V69" i="36" s="1"/>
  <c r="V80" i="36" s="1"/>
  <c r="AD66" i="36"/>
  <c r="AL66" i="36"/>
  <c r="V66" i="36"/>
  <c r="AA69" i="36"/>
  <c r="AD69" i="36" s="1"/>
  <c r="AD80" i="36" s="1"/>
  <c r="AI68" i="36"/>
  <c r="AL68" i="36" s="1"/>
  <c r="AA68" i="36"/>
  <c r="AD68" i="36" s="1"/>
  <c r="S68" i="36"/>
  <c r="V68" i="36" s="1"/>
  <c r="K68" i="36"/>
  <c r="N68" i="36" s="1"/>
  <c r="AS5" i="36"/>
  <c r="BB101" i="34"/>
  <c r="AQ81" i="36"/>
  <c r="AX101" i="15"/>
  <c r="AY101" i="15"/>
  <c r="AP5" i="15"/>
  <c r="AX81" i="36" l="1"/>
  <c r="AX24" i="35"/>
  <c r="AX62" i="35"/>
  <c r="BF101" i="34"/>
  <c r="AS103" i="34" s="1"/>
  <c r="AQ62" i="36"/>
  <c r="AT24" i="36"/>
  <c r="AQ24" i="36"/>
  <c r="AS62" i="36"/>
  <c r="AX62" i="36" s="1"/>
  <c r="AT62" i="36"/>
  <c r="AS24" i="36"/>
  <c r="AS43" i="35"/>
  <c r="AS101" i="35" s="1"/>
  <c r="AT43" i="35"/>
  <c r="AT101" i="35" s="1"/>
  <c r="AA50" i="36"/>
  <c r="AD50" i="36" s="1"/>
  <c r="AD61" i="36" s="1"/>
  <c r="N47" i="36"/>
  <c r="N46" i="36"/>
  <c r="AP43" i="36" s="1"/>
  <c r="N45" i="36"/>
  <c r="AO43" i="36" s="1"/>
  <c r="N44" i="36"/>
  <c r="AN43" i="36" s="1"/>
  <c r="K50" i="36"/>
  <c r="N50" i="36" s="1"/>
  <c r="N61" i="36" s="1"/>
  <c r="AI50" i="36"/>
  <c r="AL50" i="36" s="1"/>
  <c r="AL61" i="36" s="1"/>
  <c r="V47" i="36"/>
  <c r="S50" i="36"/>
  <c r="V50" i="36" s="1"/>
  <c r="V61" i="36" s="1"/>
  <c r="AA49" i="36"/>
  <c r="AD49" i="36" s="1"/>
  <c r="AI49" i="36"/>
  <c r="AL49" i="36" s="1"/>
  <c r="S49" i="36"/>
  <c r="V49" i="36" s="1"/>
  <c r="K49" i="36"/>
  <c r="N49" i="36" s="1"/>
  <c r="AL47" i="36"/>
  <c r="AD47" i="36"/>
  <c r="AO101" i="36"/>
  <c r="AN101" i="35"/>
  <c r="AP101" i="36"/>
  <c r="AX5" i="36"/>
  <c r="AQ43" i="35"/>
  <c r="AQ101" i="35" s="1"/>
  <c r="AT5" i="15"/>
  <c r="AV101" i="15"/>
  <c r="AU101" i="15"/>
  <c r="AS5" i="15"/>
  <c r="AS101" i="15" s="1"/>
  <c r="AQ5" i="15"/>
  <c r="AX24" i="36" l="1"/>
  <c r="AQ43" i="36"/>
  <c r="AQ101" i="36" s="1"/>
  <c r="AS43" i="36"/>
  <c r="AS101" i="36" s="1"/>
  <c r="AT43" i="36"/>
  <c r="AT101" i="36" s="1"/>
  <c r="AX43" i="35"/>
  <c r="AX101" i="35" s="1"/>
  <c r="AK103" i="35" s="1"/>
  <c r="AN101" i="36"/>
  <c r="AW5" i="15"/>
  <c r="AQ101" i="15"/>
  <c r="AR5" i="15"/>
  <c r="AR101" i="15" s="1"/>
  <c r="AT101" i="15"/>
  <c r="AP101" i="15"/>
  <c r="AX43" i="36" l="1"/>
  <c r="AX101" i="36" s="1"/>
  <c r="AK103" i="36" s="1"/>
  <c r="AW101" i="15"/>
  <c r="BA5" i="15"/>
  <c r="BA101" i="15" s="1"/>
  <c r="AN10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00000000-0006-0000-0000-000001000000}">
      <text>
        <r>
          <rPr>
            <sz val="8"/>
            <color indexed="81"/>
            <rFont val="Times New Roman"/>
            <family val="1"/>
            <charset val="162"/>
          </rPr>
          <t>Bu bölüme öğretmenlerin öğretmenlik atama branşı yazılacak, yöneticilerin ise görevi yazacak.</t>
        </r>
      </text>
    </comment>
    <comment ref="E5" authorId="0" shapeId="0" xr:uid="{00000000-0006-0000-0000-000002000000}">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F9FF757A-1894-4047-8B43-2634E52F6D9F}">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7DE1710D-7F4F-4CD9-9D10-CDAEC19BAEC1}">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115F0A75-1629-40B4-95E1-3B8AB5F7ADB2}">
      <text>
        <r>
          <rPr>
            <sz val="8"/>
            <color indexed="81"/>
            <rFont val="Times New Roman"/>
            <family val="1"/>
            <charset val="162"/>
          </rPr>
          <t>Haftanın bir gününe toplam olarak girilecek.</t>
        </r>
      </text>
    </comment>
    <comment ref="F17" authorId="0" shapeId="0" xr:uid="{5F763ED9-A22D-4036-A83F-FF77A92E3A11}">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BDE70C49-7D9A-4100-B563-0C84D74E69E2}">
      <text>
        <r>
          <rPr>
            <sz val="8"/>
            <color indexed="81"/>
            <rFont val="Times New Roman"/>
            <family val="1"/>
            <charset val="162"/>
          </rPr>
          <t>Bu bölüme öğretmenlerin öğretmenlik atama branşı yazılacak, yöneticilerin ise görevi yazacak.</t>
        </r>
      </text>
    </comment>
    <comment ref="E24" authorId="0" shapeId="0" xr:uid="{31AC62EE-E591-448C-A4D4-8A3AE1DB9C3C}">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B44895A1-5669-46A6-AFEB-C03C9EA584BE}">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F58BCD0B-A4EA-4A83-8AAB-67BBBF5B49E1}">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8C0C2F9B-D6EC-4FEA-863D-A55E7835EF57}">
      <text>
        <r>
          <rPr>
            <sz val="8"/>
            <color indexed="81"/>
            <rFont val="Times New Roman"/>
            <family val="1"/>
            <charset val="162"/>
          </rPr>
          <t>Haftanın bir gününe toplam olarak girilecek.</t>
        </r>
      </text>
    </comment>
    <comment ref="F36" authorId="0" shapeId="0" xr:uid="{425B81B7-A790-4808-A4C8-C79E592790FF}">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6D6B0C57-790B-40F0-B429-2116FA1D1373}">
      <text>
        <r>
          <rPr>
            <sz val="8"/>
            <color indexed="81"/>
            <rFont val="Times New Roman"/>
            <family val="1"/>
            <charset val="162"/>
          </rPr>
          <t>Bu bölüme öğretmenlerin öğretmenlik atama branşı yazılacak, yöneticilerin ise görevi yazacak.</t>
        </r>
      </text>
    </comment>
    <comment ref="E43" authorId="0" shapeId="0" xr:uid="{C2002A83-8FA7-4D7E-8B8A-57E7B4A4D199}">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0F6F3DCF-FEDF-424D-A4D8-9501D3137300}">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237892B7-6A9C-4214-876A-EBDA64C5D6FA}">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CB95B3C8-3E46-4AAF-85E9-A3C741F07B50}">
      <text>
        <r>
          <rPr>
            <sz val="8"/>
            <color indexed="81"/>
            <rFont val="Times New Roman"/>
            <family val="1"/>
            <charset val="162"/>
          </rPr>
          <t>Haftanın bir gününe toplam olarak girilecek.</t>
        </r>
      </text>
    </comment>
    <comment ref="F55" authorId="0" shapeId="0" xr:uid="{91FCABA1-CB5A-47E2-8D47-EDEAE149E8E7}">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AB8319F1-2A86-453C-A698-0672EE8DFE50}">
      <text>
        <r>
          <rPr>
            <sz val="8"/>
            <color indexed="81"/>
            <rFont val="Times New Roman"/>
            <family val="1"/>
            <charset val="162"/>
          </rPr>
          <t>Bu bölüme öğretmenlerin öğretmenlik atama branşı yazılacak, yöneticilerin ise görevi yazacak.</t>
        </r>
      </text>
    </comment>
    <comment ref="E62" authorId="0" shapeId="0" xr:uid="{F1E09D01-8925-4773-B37D-AFD4A86C7C20}">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77C0D5F7-22EE-4B65-A4FA-151756B74E37}">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6ED88CCD-7EC4-4A58-8096-9E6C1489FABA}">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01B538C6-8CAC-4489-A05D-B510EC3C8106}">
      <text>
        <r>
          <rPr>
            <sz val="8"/>
            <color indexed="81"/>
            <rFont val="Times New Roman"/>
            <family val="1"/>
            <charset val="162"/>
          </rPr>
          <t>Haftanın bir gününe toplam olarak girilecek.</t>
        </r>
      </text>
    </comment>
    <comment ref="F74" authorId="0" shapeId="0" xr:uid="{D27C04A1-4FCF-408B-B1BD-7C965585AAF5}">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2BB71409-BDAE-49D9-9B0C-41DB054D12E3}">
      <text>
        <r>
          <rPr>
            <sz val="8"/>
            <color indexed="81"/>
            <rFont val="Times New Roman"/>
            <family val="1"/>
            <charset val="162"/>
          </rPr>
          <t>Bu bölüme öğretmenlerin öğretmenlik atama branşı yazılacak, yöneticilerin ise görevi yazacak.</t>
        </r>
      </text>
    </comment>
    <comment ref="E81" authorId="0" shapeId="0" xr:uid="{34D17ECD-EF89-4AE7-8E5A-FF16422481DE}">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36400E61-0DB1-47A6-8FD3-42FAA90B3BB1}">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B7B7F9E5-B517-420C-98FF-60337EBF9288}">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79617954-1B91-4319-B24C-237AC9A0710E}">
      <text>
        <r>
          <rPr>
            <sz val="8"/>
            <color indexed="81"/>
            <rFont val="Times New Roman"/>
            <family val="1"/>
            <charset val="162"/>
          </rPr>
          <t>Haftanın bir gününe toplam olarak girilecek.</t>
        </r>
      </text>
    </comment>
    <comment ref="F93" authorId="0" shapeId="0" xr:uid="{E53925CA-3057-456F-8173-307ED436484E}">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064BBD36-7F0F-4090-8EEB-360F6A268854}">
      <text>
        <r>
          <rPr>
            <sz val="8"/>
            <color indexed="81"/>
            <rFont val="Times New Roman"/>
            <family val="1"/>
            <charset val="162"/>
          </rPr>
          <t>Bu bölüme öğretmenlerin öğretmenlik atama branşı yazılacak, yöneticilerin ise görevi yazacak.</t>
        </r>
      </text>
    </comment>
    <comment ref="E5" authorId="0" shapeId="0" xr:uid="{5B502031-6032-443F-B15F-844F8ADC2532}">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6604B9A5-1F22-4D7B-A171-09CAACE2CAFD}">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3B97F0CE-E9BE-4173-A120-7F152C7322DC}">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DC04B880-340C-475D-BB62-B91216084564}">
      <text>
        <r>
          <rPr>
            <sz val="8"/>
            <color indexed="81"/>
            <rFont val="Times New Roman"/>
            <family val="1"/>
            <charset val="162"/>
          </rPr>
          <t>Haftanın bir gününe toplam olarak girilecek.</t>
        </r>
      </text>
    </comment>
    <comment ref="F17" authorId="0" shapeId="0" xr:uid="{6982A808-D3E9-4E42-8AC6-9594402B53FA}">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B0D151C3-9A9C-4CC9-8D3F-E1BEB5AFD662}">
      <text>
        <r>
          <rPr>
            <sz val="8"/>
            <color indexed="81"/>
            <rFont val="Times New Roman"/>
            <family val="1"/>
            <charset val="162"/>
          </rPr>
          <t>Bu bölüme öğretmenlerin öğretmenlik atama branşı yazılacak, yöneticilerin ise görevi yazacak.</t>
        </r>
      </text>
    </comment>
    <comment ref="E24" authorId="0" shapeId="0" xr:uid="{39D29703-8341-4214-9F0D-515A88D38074}">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BBCC9F79-1138-4D2F-9801-385049CE0E8B}">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D6EB6375-24C0-4B57-80DE-6497C694F7F5}">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80A0B211-F4F3-4EC2-901E-CFFB4A2462B9}">
      <text>
        <r>
          <rPr>
            <sz val="8"/>
            <color indexed="81"/>
            <rFont val="Times New Roman"/>
            <family val="1"/>
            <charset val="162"/>
          </rPr>
          <t>Haftanın bir gününe toplam olarak girilecek.</t>
        </r>
      </text>
    </comment>
    <comment ref="F36" authorId="0" shapeId="0" xr:uid="{DFFDFC97-5250-4F2A-8D81-EFC54AD5A9E4}">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E0BEF8EB-5CBA-4C66-B407-AB89BF86AA7C}">
      <text>
        <r>
          <rPr>
            <sz val="8"/>
            <color indexed="81"/>
            <rFont val="Times New Roman"/>
            <family val="1"/>
            <charset val="162"/>
          </rPr>
          <t>Bu bölüme öğretmenlerin öğretmenlik atama branşı yazılacak, yöneticilerin ise görevi yazacak.</t>
        </r>
      </text>
    </comment>
    <comment ref="E43" authorId="0" shapeId="0" xr:uid="{C2F5B2A8-949C-432F-A9DA-1E546AB13CA1}">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00044E3C-02D9-4EFD-A0E0-1D058536FE61}">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28A434A8-BFF9-4707-9263-CAD749B3D178}">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C2AEE7C8-0A5E-4D7E-B9EA-A71C8980FDD9}">
      <text>
        <r>
          <rPr>
            <sz val="8"/>
            <color indexed="81"/>
            <rFont val="Times New Roman"/>
            <family val="1"/>
            <charset val="162"/>
          </rPr>
          <t>Haftanın bir gününe toplam olarak girilecek.</t>
        </r>
      </text>
    </comment>
    <comment ref="F55" authorId="0" shapeId="0" xr:uid="{F282EF99-B2DC-4306-8155-63CA7DC7398F}">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60491810-2407-4844-AF0B-4B4EA3DDC520}">
      <text>
        <r>
          <rPr>
            <sz val="8"/>
            <color indexed="81"/>
            <rFont val="Times New Roman"/>
            <family val="1"/>
            <charset val="162"/>
          </rPr>
          <t>Bu bölüme öğretmenlerin öğretmenlik atama branşı yazılacak, yöneticilerin ise görevi yazacak.</t>
        </r>
      </text>
    </comment>
    <comment ref="E62" authorId="0" shapeId="0" xr:uid="{1E9CB975-C432-4301-A108-34929ECE469D}">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F5BEB2B4-270B-4619-B5E6-C17FBA23DB1F}">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19A85AF2-D62F-46D5-8FEB-63C1D61FCE16}">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4693584A-93E4-4F34-BB56-28519780BF4F}">
      <text>
        <r>
          <rPr>
            <sz val="8"/>
            <color indexed="81"/>
            <rFont val="Times New Roman"/>
            <family val="1"/>
            <charset val="162"/>
          </rPr>
          <t>Haftanın bir gününe toplam olarak girilecek.</t>
        </r>
      </text>
    </comment>
    <comment ref="F74" authorId="0" shapeId="0" xr:uid="{6D9BAF01-DA45-43CD-802F-B1ED258C05FC}">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2B1A55CF-AABD-45E9-882C-238B0037B573}">
      <text>
        <r>
          <rPr>
            <sz val="8"/>
            <color indexed="81"/>
            <rFont val="Times New Roman"/>
            <family val="1"/>
            <charset val="162"/>
          </rPr>
          <t>Bu bölüme öğretmenlerin öğretmenlik atama branşı yazılacak, yöneticilerin ise görevi yazacak.</t>
        </r>
      </text>
    </comment>
    <comment ref="E81" authorId="0" shapeId="0" xr:uid="{D56CD7CE-567A-444E-897A-4D84A9008ED5}">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C1BA0F57-1D00-452A-826F-2359DB14E761}">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75006DB2-E729-4978-9614-D8B724D5805B}">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67273150-93A4-4D50-BFA9-B7F2860CD50B}">
      <text>
        <r>
          <rPr>
            <sz val="8"/>
            <color indexed="81"/>
            <rFont val="Times New Roman"/>
            <family val="1"/>
            <charset val="162"/>
          </rPr>
          <t>Haftanın bir gününe toplam olarak girilecek.</t>
        </r>
      </text>
    </comment>
    <comment ref="F93" authorId="0" shapeId="0" xr:uid="{EF7C5993-9421-4F05-BB31-52C3C400E45D}">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0C252628-695B-4C0C-BA90-1FF14B14F9D0}">
      <text>
        <r>
          <rPr>
            <sz val="8"/>
            <color indexed="81"/>
            <rFont val="Times New Roman"/>
            <family val="1"/>
            <charset val="162"/>
          </rPr>
          <t>Bu bölüme öğretmenlerin öğretmenlik atama branşı yazılacak, yöneticilerin ise görevi yazacak.</t>
        </r>
      </text>
    </comment>
    <comment ref="E5" authorId="0" shapeId="0" xr:uid="{D287E046-5A22-46F0-B83C-F8CBA6022218}">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ACD2F8A7-80A4-4E81-9791-34565F3772AA}">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384BD672-CBB3-41B9-8754-4C4B9F849886}">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854185E5-48A8-4440-B1D4-52997DC7B254}">
      <text>
        <r>
          <rPr>
            <sz val="8"/>
            <color indexed="81"/>
            <rFont val="Times New Roman"/>
            <family val="1"/>
            <charset val="162"/>
          </rPr>
          <t>Haftanın bir gününe toplam olarak girilecek.</t>
        </r>
      </text>
    </comment>
    <comment ref="F17" authorId="0" shapeId="0" xr:uid="{3A7E3DA1-1A8C-425E-AB20-56501A4AEF74}">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709C75FA-CA68-403C-A3D2-DC722067075C}">
      <text>
        <r>
          <rPr>
            <sz val="8"/>
            <color indexed="81"/>
            <rFont val="Times New Roman"/>
            <family val="1"/>
            <charset val="162"/>
          </rPr>
          <t>Bu bölüme öğretmenlerin öğretmenlik atama branşı yazılacak, yöneticilerin ise görevi yazacak.</t>
        </r>
      </text>
    </comment>
    <comment ref="E24" authorId="0" shapeId="0" xr:uid="{78142C31-40D9-4AA6-A31D-7AC25C0FEDC9}">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49970C20-EFC6-44FD-A5FF-143E42DC5249}">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EA936F85-63EB-40B4-9D7B-3BA79157BD8C}">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08E1DE65-13AE-44BB-9870-9B159852EE7E}">
      <text>
        <r>
          <rPr>
            <sz val="8"/>
            <color indexed="81"/>
            <rFont val="Times New Roman"/>
            <family val="1"/>
            <charset val="162"/>
          </rPr>
          <t>Haftanın bir gününe toplam olarak girilecek.</t>
        </r>
      </text>
    </comment>
    <comment ref="F36" authorId="0" shapeId="0" xr:uid="{A9525B9E-B028-4C54-8A7C-40E5E752DA4B}">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2933E41D-2C17-4039-928F-8925EFB36C3D}">
      <text>
        <r>
          <rPr>
            <sz val="8"/>
            <color indexed="81"/>
            <rFont val="Times New Roman"/>
            <family val="1"/>
            <charset val="162"/>
          </rPr>
          <t>Bu bölüme öğretmenlerin öğretmenlik atama branşı yazılacak, yöneticilerin ise görevi yazacak.</t>
        </r>
      </text>
    </comment>
    <comment ref="E43" authorId="0" shapeId="0" xr:uid="{FD28528E-2AF7-496A-9DBA-E0C9A868BE04}">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0D51EE34-0FE1-4F18-907E-3C96CBC22EAA}">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9C1EEB5C-692C-4A7B-BFB0-602F2360D3A3}">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8A99F1AB-7221-4B34-908B-59BB854BED64}">
      <text>
        <r>
          <rPr>
            <sz val="8"/>
            <color indexed="81"/>
            <rFont val="Times New Roman"/>
            <family val="1"/>
            <charset val="162"/>
          </rPr>
          <t>Haftanın bir gününe toplam olarak girilecek.</t>
        </r>
      </text>
    </comment>
    <comment ref="F55" authorId="0" shapeId="0" xr:uid="{DE3DE769-E6B4-49DD-9A8A-F0AFD9657874}">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DB793149-5D02-4BA5-822E-590E1849E724}">
      <text>
        <r>
          <rPr>
            <sz val="8"/>
            <color indexed="81"/>
            <rFont val="Times New Roman"/>
            <family val="1"/>
            <charset val="162"/>
          </rPr>
          <t>Bu bölüme öğretmenlerin öğretmenlik atama branşı yazılacak, yöneticilerin ise görevi yazacak.</t>
        </r>
      </text>
    </comment>
    <comment ref="E62" authorId="0" shapeId="0" xr:uid="{CE6A5FEE-7C75-4483-90B4-207ADA341E11}">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B0384714-CC34-4D9B-B17A-F893B63C1C00}">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B500EC75-2F9D-4616-B9AD-C05893D473BD}">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6C41E88C-2D2A-478C-9207-394F0983F86D}">
      <text>
        <r>
          <rPr>
            <sz val="8"/>
            <color indexed="81"/>
            <rFont val="Times New Roman"/>
            <family val="1"/>
            <charset val="162"/>
          </rPr>
          <t>Haftanın bir gününe toplam olarak girilecek.</t>
        </r>
      </text>
    </comment>
    <comment ref="F74" authorId="0" shapeId="0" xr:uid="{60B1563B-AC04-4E05-B5C5-86731835BFF6}">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461C331F-F06C-4DBD-8DB8-39180D036358}">
      <text>
        <r>
          <rPr>
            <sz val="8"/>
            <color indexed="81"/>
            <rFont val="Times New Roman"/>
            <family val="1"/>
            <charset val="162"/>
          </rPr>
          <t>Bu bölüme öğretmenlerin öğretmenlik atama branşı yazılacak, yöneticilerin ise görevi yazacak.</t>
        </r>
      </text>
    </comment>
    <comment ref="E81" authorId="0" shapeId="0" xr:uid="{A96FBF4F-10F9-4762-99DF-21E4B21D3358}">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7FFC0942-8CA7-41E9-ADA4-520AFB4190D7}">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28B39CBF-F175-4B76-87A1-03192CD70C77}">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68527C34-3526-436A-B64E-771D2E2F63FB}">
      <text>
        <r>
          <rPr>
            <sz val="8"/>
            <color indexed="81"/>
            <rFont val="Times New Roman"/>
            <family val="1"/>
            <charset val="162"/>
          </rPr>
          <t>Haftanın bir gününe toplam olarak girilecek.</t>
        </r>
      </text>
    </comment>
    <comment ref="F93" authorId="0" shapeId="0" xr:uid="{3FDAC4BC-E626-41B5-B6EB-E2B346433E3A}">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A834C159-5A67-42D7-84B1-CA2805C2A8E5}">
      <text>
        <r>
          <rPr>
            <sz val="8"/>
            <color indexed="81"/>
            <rFont val="Times New Roman"/>
            <family val="1"/>
            <charset val="162"/>
          </rPr>
          <t>Bu bölüme öğretmenlerin öğretmenlik atama branşı yazılacak, yöneticilerin ise görevi yazacak.</t>
        </r>
      </text>
    </comment>
    <comment ref="E5" authorId="0" shapeId="0" xr:uid="{45347481-4703-482E-A47C-9EB8A2252AB1}">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6D4AAD8B-400D-4675-AF35-50DC62ECF865}">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1D15F6C6-2DD1-400C-B155-A5CF107A4C79}">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7E479F37-E295-4CA4-8378-52838D560039}">
      <text>
        <r>
          <rPr>
            <sz val="8"/>
            <color indexed="81"/>
            <rFont val="Times New Roman"/>
            <family val="1"/>
            <charset val="162"/>
          </rPr>
          <t>Haftanın bir gününe toplam olarak girilecek.</t>
        </r>
      </text>
    </comment>
    <comment ref="F17" authorId="0" shapeId="0" xr:uid="{3F920ACB-26F1-40BE-BF8C-51D2FCA7F1D7}">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B4586634-2752-425F-A825-1EC1C89AFCFD}">
      <text>
        <r>
          <rPr>
            <sz val="8"/>
            <color indexed="81"/>
            <rFont val="Times New Roman"/>
            <family val="1"/>
            <charset val="162"/>
          </rPr>
          <t>Bu bölüme öğretmenlerin öğretmenlik atama branşı yazılacak, yöneticilerin ise görevi yazacak.</t>
        </r>
      </text>
    </comment>
    <comment ref="E24" authorId="0" shapeId="0" xr:uid="{83DADCFA-C96E-4FA8-AB73-F6A28F97C85C}">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3015DA3A-D9AD-4C18-87B4-306CECA1249E}">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F52E4C09-9D25-4417-871D-31625C1ACDEB}">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813F4EA5-ED35-4861-BAED-31304378A93B}">
      <text>
        <r>
          <rPr>
            <sz val="8"/>
            <color indexed="81"/>
            <rFont val="Times New Roman"/>
            <family val="1"/>
            <charset val="162"/>
          </rPr>
          <t>Haftanın bir gününe toplam olarak girilecek.</t>
        </r>
      </text>
    </comment>
    <comment ref="F36" authorId="0" shapeId="0" xr:uid="{373ADEF4-EBFC-43CA-849D-AD87F2A13234}">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C39770DE-9B64-4782-BE42-A7F8C1EDA4BA}">
      <text>
        <r>
          <rPr>
            <sz val="8"/>
            <color indexed="81"/>
            <rFont val="Times New Roman"/>
            <family val="1"/>
            <charset val="162"/>
          </rPr>
          <t>Bu bölüme öğretmenlerin öğretmenlik atama branşı yazılacak, yöneticilerin ise görevi yazacak.</t>
        </r>
      </text>
    </comment>
    <comment ref="E43" authorId="0" shapeId="0" xr:uid="{0DF3ECF8-4ED4-4CE6-8CAE-EACB2BE1A1DD}">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27B67B1F-FAB3-434A-A03F-E89D3C364056}">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1016C0CA-1D2F-4ED8-94AF-934E8D3A5185}">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913BEDAA-C3F3-4D42-A30C-C9425E47ED33}">
      <text>
        <r>
          <rPr>
            <sz val="8"/>
            <color indexed="81"/>
            <rFont val="Times New Roman"/>
            <family val="1"/>
            <charset val="162"/>
          </rPr>
          <t>Haftanın bir gününe toplam olarak girilecek.</t>
        </r>
      </text>
    </comment>
    <comment ref="F55" authorId="0" shapeId="0" xr:uid="{5677D2A4-B215-4EA7-BEC4-AEA801651711}">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42F89AC9-CA87-43E5-AE5E-DF015F96F869}">
      <text>
        <r>
          <rPr>
            <sz val="8"/>
            <color indexed="81"/>
            <rFont val="Times New Roman"/>
            <family val="1"/>
            <charset val="162"/>
          </rPr>
          <t>Bu bölüme öğretmenlerin öğretmenlik atama branşı yazılacak, yöneticilerin ise görevi yazacak.</t>
        </r>
      </text>
    </comment>
    <comment ref="E62" authorId="0" shapeId="0" xr:uid="{71086959-F76A-4548-884B-3890F81EB4ED}">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E4EC3F98-AAD6-4114-8470-7F6B18A712A0}">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CE21F495-7730-4595-A33A-BCE605F63548}">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6137D46E-4949-4183-B83E-9C5CBC4F0A0A}">
      <text>
        <r>
          <rPr>
            <sz val="8"/>
            <color indexed="81"/>
            <rFont val="Times New Roman"/>
            <family val="1"/>
            <charset val="162"/>
          </rPr>
          <t>Haftanın bir gününe toplam olarak girilecek.</t>
        </r>
      </text>
    </comment>
    <comment ref="F74" authorId="0" shapeId="0" xr:uid="{5EDF2E4C-60A1-472D-A3B9-348C6ADA1D13}">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0C28A11F-BE6F-48D8-AC92-F4FAF6F7CBB9}">
      <text>
        <r>
          <rPr>
            <sz val="8"/>
            <color indexed="81"/>
            <rFont val="Times New Roman"/>
            <family val="1"/>
            <charset val="162"/>
          </rPr>
          <t>Bu bölüme öğretmenlerin öğretmenlik atama branşı yazılacak, yöneticilerin ise görevi yazacak.</t>
        </r>
      </text>
    </comment>
    <comment ref="E81" authorId="0" shapeId="0" xr:uid="{B0522E17-BA68-44B2-B01D-404EF9AEF12F}">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70EA8EE4-6663-43F6-ABA5-A138A7A4321D}">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25D7AE35-C07E-489F-ACD8-67B0F36BDC18}">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65B8BCA0-164B-40C9-B205-4BD099B76E23}">
      <text>
        <r>
          <rPr>
            <sz val="8"/>
            <color indexed="81"/>
            <rFont val="Times New Roman"/>
            <family val="1"/>
            <charset val="162"/>
          </rPr>
          <t>Haftanın bir gününe toplam olarak girilecek.</t>
        </r>
      </text>
    </comment>
    <comment ref="F93" authorId="0" shapeId="0" xr:uid="{3A30ABEA-FC8E-44BE-ACBD-DF1766A12AD0}">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397DD201-4975-443F-8212-C5910E4AFF81}">
      <text>
        <r>
          <rPr>
            <sz val="8"/>
            <color indexed="81"/>
            <rFont val="Times New Roman"/>
            <family val="1"/>
            <charset val="162"/>
          </rPr>
          <t>Bu bölüme öğretmenlerin öğretmenlik atama branşı yazılacak, yöneticilerin ise görevi yazacak.</t>
        </r>
      </text>
    </comment>
    <comment ref="E5" authorId="0" shapeId="0" xr:uid="{EF658BD3-AE2C-4AD3-96A3-BC602574264C}">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7B3FF02F-53B2-4CA7-ACB4-BB697776C776}">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D074D1D2-18A2-4BA2-95A5-D0CFD43FD4EB}">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861A8BBF-20D8-4632-880F-A46DA61A30C1}">
      <text>
        <r>
          <rPr>
            <sz val="8"/>
            <color indexed="81"/>
            <rFont val="Times New Roman"/>
            <family val="1"/>
            <charset val="162"/>
          </rPr>
          <t>Haftanın bir gününe toplam olarak girilecek.</t>
        </r>
      </text>
    </comment>
    <comment ref="F17" authorId="0" shapeId="0" xr:uid="{B48CAE14-B7D5-43B7-80B5-67AEC912EC70}">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749BAA9D-D37E-444F-8FFB-2344466B3D5C}">
      <text>
        <r>
          <rPr>
            <sz val="8"/>
            <color indexed="81"/>
            <rFont val="Times New Roman"/>
            <family val="1"/>
            <charset val="162"/>
          </rPr>
          <t>Bu bölüme öğretmenlerin öğretmenlik atama branşı yazılacak, yöneticilerin ise görevi yazacak.</t>
        </r>
      </text>
    </comment>
    <comment ref="E24" authorId="0" shapeId="0" xr:uid="{5CED6959-6D22-4E79-9992-87C6F350F575}">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F6FEC482-5E47-48ED-A07B-99638A6A731B}">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65A8D0CA-4E54-4478-BCB7-E4A7F28800B6}">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61D550ED-78B1-47DB-AD31-1C415D3B8FBF}">
      <text>
        <r>
          <rPr>
            <sz val="8"/>
            <color indexed="81"/>
            <rFont val="Times New Roman"/>
            <family val="1"/>
            <charset val="162"/>
          </rPr>
          <t>Haftanın bir gününe toplam olarak girilecek.</t>
        </r>
      </text>
    </comment>
    <comment ref="F36" authorId="0" shapeId="0" xr:uid="{2379404E-1087-46F4-A2A0-9CC1A333B019}">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92AD8374-DB6A-4FB1-B56C-2B14A46D0F31}">
      <text>
        <r>
          <rPr>
            <sz val="8"/>
            <color indexed="81"/>
            <rFont val="Times New Roman"/>
            <family val="1"/>
            <charset val="162"/>
          </rPr>
          <t>Bu bölüme öğretmenlerin öğretmenlik atama branşı yazılacak, yöneticilerin ise görevi yazacak.</t>
        </r>
      </text>
    </comment>
    <comment ref="E43" authorId="0" shapeId="0" xr:uid="{F53D6305-C4B8-4425-AFCC-7E758BEDFCD3}">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BEF3EC75-F3C9-4B89-BFA3-1B9DF0345207}">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6CBB8CF5-BC0B-458F-B556-769C56D0C86C}">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2F984B17-5D9F-4072-A64C-375C0E2A8AEE}">
      <text>
        <r>
          <rPr>
            <sz val="8"/>
            <color indexed="81"/>
            <rFont val="Times New Roman"/>
            <family val="1"/>
            <charset val="162"/>
          </rPr>
          <t>Haftanın bir gününe toplam olarak girilecek.</t>
        </r>
      </text>
    </comment>
    <comment ref="F55" authorId="0" shapeId="0" xr:uid="{3F30E44B-5DA3-4EF8-A3FA-43307A54741F}">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C87D9922-7D75-40CA-B604-5DF72D8F9116}">
      <text>
        <r>
          <rPr>
            <sz val="8"/>
            <color indexed="81"/>
            <rFont val="Times New Roman"/>
            <family val="1"/>
            <charset val="162"/>
          </rPr>
          <t>Bu bölüme öğretmenlerin öğretmenlik atama branşı yazılacak, yöneticilerin ise görevi yazacak.</t>
        </r>
      </text>
    </comment>
    <comment ref="E62" authorId="0" shapeId="0" xr:uid="{CB24849B-46EF-4268-8B85-2F6CDD236AA4}">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E3AC1C49-18E4-45AE-A6EA-9D28B3D8D41A}">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312C1352-4C1F-4158-AF84-2EF95DF037F5}">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E69D2464-9ED1-412F-9C6A-2F1D2498FD8A}">
      <text>
        <r>
          <rPr>
            <sz val="8"/>
            <color indexed="81"/>
            <rFont val="Times New Roman"/>
            <family val="1"/>
            <charset val="162"/>
          </rPr>
          <t>Haftanın bir gününe toplam olarak girilecek.</t>
        </r>
      </text>
    </comment>
    <comment ref="F74" authorId="0" shapeId="0" xr:uid="{7B1483C6-8719-446D-AD47-AF9F6682D19D}">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840DFA2B-DC01-489E-AB2B-E7CCA37F6B39}">
      <text>
        <r>
          <rPr>
            <sz val="8"/>
            <color indexed="81"/>
            <rFont val="Times New Roman"/>
            <family val="1"/>
            <charset val="162"/>
          </rPr>
          <t>Bu bölüme öğretmenlerin öğretmenlik atama branşı yazılacak, yöneticilerin ise görevi yazacak.</t>
        </r>
      </text>
    </comment>
    <comment ref="E81" authorId="0" shapeId="0" xr:uid="{3E675B58-5AB0-4440-A5B9-3972A540ED6D}">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57B8C6AA-7F84-43D2-9AA0-39A7F32F6B68}">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10FFC7B2-0879-4E6E-AA50-0CD578BD0324}">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D544E63B-61D5-40BF-8D94-B98168405B69}">
      <text>
        <r>
          <rPr>
            <sz val="8"/>
            <color indexed="81"/>
            <rFont val="Times New Roman"/>
            <family val="1"/>
            <charset val="162"/>
          </rPr>
          <t>Haftanın bir gününe toplam olarak girilecek.</t>
        </r>
      </text>
    </comment>
    <comment ref="F93" authorId="0" shapeId="0" xr:uid="{6684B72E-C857-4660-8F9B-1FBE8F9B173F}">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CD6F93E9-A2CF-4906-BCBE-92D2B9B8A438}">
      <text>
        <r>
          <rPr>
            <sz val="8"/>
            <color indexed="81"/>
            <rFont val="Times New Roman"/>
            <family val="1"/>
            <charset val="162"/>
          </rPr>
          <t>Bu bölüme öğretmenlerin öğretmenlik atama branşı yazılacak, yöneticilerin ise görevi yazacak.</t>
        </r>
      </text>
    </comment>
    <comment ref="E5" authorId="0" shapeId="0" xr:uid="{1AE7403D-430E-40CC-9D7D-037B52FB9EE7}">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57585F75-763A-4DD6-B01F-1FA51E2215E5}">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361975A9-6079-42F1-9709-67F9A616A13A}">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CBE370FF-9A5E-4E8E-ABDF-6951FEC9B172}">
      <text>
        <r>
          <rPr>
            <sz val="8"/>
            <color indexed="81"/>
            <rFont val="Times New Roman"/>
            <family val="1"/>
            <charset val="162"/>
          </rPr>
          <t>Haftanın bir gününe toplam olarak girilecek.</t>
        </r>
      </text>
    </comment>
    <comment ref="F17" authorId="0" shapeId="0" xr:uid="{42F2AEC9-B20B-48BD-838F-1D2B66E54FE7}">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9D0F1E41-998C-42D2-AA14-53CF1A4D3F57}">
      <text>
        <r>
          <rPr>
            <sz val="8"/>
            <color indexed="81"/>
            <rFont val="Times New Roman"/>
            <family val="1"/>
            <charset val="162"/>
          </rPr>
          <t>Bu bölüme öğretmenlerin öğretmenlik atama branşı yazılacak, yöneticilerin ise görevi yazacak.</t>
        </r>
      </text>
    </comment>
    <comment ref="E24" authorId="0" shapeId="0" xr:uid="{8A1000F2-2493-48CC-9EDF-1C0341A99814}">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E470FDE0-6261-4543-AA55-B6D9465E03CE}">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F537A1A4-489B-4E79-B51A-EA2CFEF1C2B1}">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E0CA0B9E-B0D2-487D-B7CE-CC88D403760D}">
      <text>
        <r>
          <rPr>
            <sz val="8"/>
            <color indexed="81"/>
            <rFont val="Times New Roman"/>
            <family val="1"/>
            <charset val="162"/>
          </rPr>
          <t>Haftanın bir gününe toplam olarak girilecek.</t>
        </r>
      </text>
    </comment>
    <comment ref="F36" authorId="0" shapeId="0" xr:uid="{1D7AB021-F232-4F37-9A92-50FFCD8EC300}">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82D2F25E-782B-4065-8519-6B067E1E6BB1}">
      <text>
        <r>
          <rPr>
            <sz val="8"/>
            <color indexed="81"/>
            <rFont val="Times New Roman"/>
            <family val="1"/>
            <charset val="162"/>
          </rPr>
          <t>Bu bölüme öğretmenlerin öğretmenlik atama branşı yazılacak, yöneticilerin ise görevi yazacak.</t>
        </r>
      </text>
    </comment>
    <comment ref="E43" authorId="0" shapeId="0" xr:uid="{5B2CD2BB-3A2B-4689-A522-D7A51972C8BE}">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CEEF512D-DF7F-48EB-B377-31C09659FD7C}">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8181A4F0-C66C-4E47-993A-E035FEB3A31E}">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26F7F46D-4056-4328-A968-974E6839D9B1}">
      <text>
        <r>
          <rPr>
            <sz val="8"/>
            <color indexed="81"/>
            <rFont val="Times New Roman"/>
            <family val="1"/>
            <charset val="162"/>
          </rPr>
          <t>Haftanın bir gününe toplam olarak girilecek.</t>
        </r>
      </text>
    </comment>
    <comment ref="F55" authorId="0" shapeId="0" xr:uid="{A21AB758-CB19-44D1-AC79-A4CB6B8B7FC4}">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F531DCE2-5040-45F1-B4CF-54DBFBD5AAC0}">
      <text>
        <r>
          <rPr>
            <sz val="8"/>
            <color indexed="81"/>
            <rFont val="Times New Roman"/>
            <family val="1"/>
            <charset val="162"/>
          </rPr>
          <t>Bu bölüme öğretmenlerin öğretmenlik atama branşı yazılacak, yöneticilerin ise görevi yazacak.</t>
        </r>
      </text>
    </comment>
    <comment ref="E62" authorId="0" shapeId="0" xr:uid="{BDF39D59-A7CB-4CD8-99F8-AE5BA3821F5F}">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1DD37C6B-790C-4205-9DC5-12A08BEF4FB9}">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09B723A2-6CFB-4DFB-A666-BB9854B2CDAB}">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DD86E798-AF32-404E-BFF0-C11DB7577888}">
      <text>
        <r>
          <rPr>
            <sz val="8"/>
            <color indexed="81"/>
            <rFont val="Times New Roman"/>
            <family val="1"/>
            <charset val="162"/>
          </rPr>
          <t>Haftanın bir gününe toplam olarak girilecek.</t>
        </r>
      </text>
    </comment>
    <comment ref="F74" authorId="0" shapeId="0" xr:uid="{77A328D5-C8AC-4393-BF2B-191BEAEEC23C}">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EC404FE8-BBAC-4DFE-9D84-D1A413E9432B}">
      <text>
        <r>
          <rPr>
            <sz val="8"/>
            <color indexed="81"/>
            <rFont val="Times New Roman"/>
            <family val="1"/>
            <charset val="162"/>
          </rPr>
          <t>Bu bölüme öğretmenlerin öğretmenlik atama branşı yazılacak, yöneticilerin ise görevi yazacak.</t>
        </r>
      </text>
    </comment>
    <comment ref="E81" authorId="0" shapeId="0" xr:uid="{D777E09B-901A-4BB5-BBA3-CD230588DEE7}">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B5F7F44D-64B4-4105-9FA9-EB5FD45D07E8}">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7A28B22F-BED4-4FE5-9EDA-E625A7AE05E3}">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131F21D1-8D11-4931-A9C1-0E0E538198A7}">
      <text>
        <r>
          <rPr>
            <sz val="8"/>
            <color indexed="81"/>
            <rFont val="Times New Roman"/>
            <family val="1"/>
            <charset val="162"/>
          </rPr>
          <t>Haftanın bir gününe toplam olarak girilecek.</t>
        </r>
      </text>
    </comment>
    <comment ref="F93" authorId="0" shapeId="0" xr:uid="{1A93FBA0-8ADB-401B-AACB-3B0D165B9F20}">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559C0511-FE17-42D2-8BDB-7371E526880E}">
      <text>
        <r>
          <rPr>
            <sz val="8"/>
            <color indexed="81"/>
            <rFont val="Times New Roman"/>
            <family val="1"/>
            <charset val="162"/>
          </rPr>
          <t>Bu bölüme öğretmenlerin öğretmenlik atama branşı yazılacak, yöneticilerin ise görevi yazacak.</t>
        </r>
      </text>
    </comment>
    <comment ref="E5" authorId="0" shapeId="0" xr:uid="{820A262C-D874-4312-AF52-765BDCE52CF6}">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240B7ABA-09F2-40F6-B6A6-F3C7C1100EA6}">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90FE37F5-C255-4551-A661-4E0261354A6D}">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3DCE3240-F61A-4BDD-82C7-8EC1F35C9EBB}">
      <text>
        <r>
          <rPr>
            <sz val="8"/>
            <color indexed="81"/>
            <rFont val="Times New Roman"/>
            <family val="1"/>
            <charset val="162"/>
          </rPr>
          <t>Haftanın bir gününe toplam olarak girilecek.</t>
        </r>
      </text>
    </comment>
    <comment ref="F17" authorId="0" shapeId="0" xr:uid="{08F48B54-71A0-44A5-8AA7-ED0F5AC00B29}">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30B24D54-E066-4FEB-8896-9DAF168302F8}">
      <text>
        <r>
          <rPr>
            <sz val="8"/>
            <color indexed="81"/>
            <rFont val="Times New Roman"/>
            <family val="1"/>
            <charset val="162"/>
          </rPr>
          <t>Bu bölüme öğretmenlerin öğretmenlik atama branşı yazılacak, yöneticilerin ise görevi yazacak.</t>
        </r>
      </text>
    </comment>
    <comment ref="E24" authorId="0" shapeId="0" xr:uid="{DCEC668D-58B3-4E6D-9C31-81F4B2DEAED0}">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9CAF2704-25AA-4482-B448-A839FCE40598}">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15F4B9BF-646E-45B7-8056-30C4F79F6D24}">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508849D1-7206-4812-A88A-70492D98A774}">
      <text>
        <r>
          <rPr>
            <sz val="8"/>
            <color indexed="81"/>
            <rFont val="Times New Roman"/>
            <family val="1"/>
            <charset val="162"/>
          </rPr>
          <t>Haftanın bir gününe toplam olarak girilecek.</t>
        </r>
      </text>
    </comment>
    <comment ref="F36" authorId="0" shapeId="0" xr:uid="{F1C527FE-FFE8-4CF0-B1E1-F347EAF0A509}">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6F8FEB55-F91B-4932-B39A-83B06F6C6A0B}">
      <text>
        <r>
          <rPr>
            <sz val="8"/>
            <color indexed="81"/>
            <rFont val="Times New Roman"/>
            <family val="1"/>
            <charset val="162"/>
          </rPr>
          <t>Bu bölüme öğretmenlerin öğretmenlik atama branşı yazılacak, yöneticilerin ise görevi yazacak.</t>
        </r>
      </text>
    </comment>
    <comment ref="E43" authorId="0" shapeId="0" xr:uid="{DD185A6A-70F3-466D-B0C0-7098410A1829}">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BAF6C566-B8AF-4DFE-820B-4D3E1D0318D9}">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B7CCE4DD-F336-41D8-AB3B-D9F675BE4E7E}">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687AFFAF-AAEB-4237-88B4-253D2047E7AE}">
      <text>
        <r>
          <rPr>
            <sz val="8"/>
            <color indexed="81"/>
            <rFont val="Times New Roman"/>
            <family val="1"/>
            <charset val="162"/>
          </rPr>
          <t>Haftanın bir gününe toplam olarak girilecek.</t>
        </r>
      </text>
    </comment>
    <comment ref="F55" authorId="0" shapeId="0" xr:uid="{5C14A461-CD23-49C6-8511-E893F24C0BB5}">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6FD144CD-7E4D-4D79-AC7E-861814AC93B0}">
      <text>
        <r>
          <rPr>
            <sz val="8"/>
            <color indexed="81"/>
            <rFont val="Times New Roman"/>
            <family val="1"/>
            <charset val="162"/>
          </rPr>
          <t>Bu bölüme öğretmenlerin öğretmenlik atama branşı yazılacak, yöneticilerin ise görevi yazacak.</t>
        </r>
      </text>
    </comment>
    <comment ref="E62" authorId="0" shapeId="0" xr:uid="{CC56BFDA-F12C-4540-B476-E777E552DE34}">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3D219E7E-78B4-45D0-80E4-BBBF17087F56}">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29D653DC-E4B3-4989-A2CE-EC5ECBC4ED83}">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F42B09A7-17BC-423E-944C-D69B9770B64B}">
      <text>
        <r>
          <rPr>
            <sz val="8"/>
            <color indexed="81"/>
            <rFont val="Times New Roman"/>
            <family val="1"/>
            <charset val="162"/>
          </rPr>
          <t>Haftanın bir gününe toplam olarak girilecek.</t>
        </r>
      </text>
    </comment>
    <comment ref="F74" authorId="0" shapeId="0" xr:uid="{D57D144E-881E-48D4-8CE3-E65D5F95E874}">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2EB93F69-E1F2-4F22-8A6E-3F82C59A7165}">
      <text>
        <r>
          <rPr>
            <sz val="8"/>
            <color indexed="81"/>
            <rFont val="Times New Roman"/>
            <family val="1"/>
            <charset val="162"/>
          </rPr>
          <t>Bu bölüme öğretmenlerin öğretmenlik atama branşı yazılacak, yöneticilerin ise görevi yazacak.</t>
        </r>
      </text>
    </comment>
    <comment ref="E81" authorId="0" shapeId="0" xr:uid="{009306DB-18B4-4193-83B7-5DB449B60172}">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3FFA61FF-4DA6-4287-821A-DEC4E3C0310E}">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49E0D042-F73F-4F04-8CCC-DFA9AA070F95}">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9C56B06B-48D7-49BD-BF7B-E1ED050202DF}">
      <text>
        <r>
          <rPr>
            <sz val="8"/>
            <color indexed="81"/>
            <rFont val="Times New Roman"/>
            <family val="1"/>
            <charset val="162"/>
          </rPr>
          <t>Haftanın bir gününe toplam olarak girilecek.</t>
        </r>
      </text>
    </comment>
    <comment ref="F93" authorId="0" shapeId="0" xr:uid="{7CE968B4-4A84-4C28-B4D3-CBE9BAFB0249}">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5" authorId="0" shapeId="0" xr:uid="{05EEA60A-985A-4935-8A26-D3304B88916F}">
      <text>
        <r>
          <rPr>
            <sz val="8"/>
            <color indexed="81"/>
            <rFont val="Times New Roman"/>
            <family val="1"/>
            <charset val="162"/>
          </rPr>
          <t>Bu bölüme öğretmenlerin öğretmenlik atama branşı yazılacak, yöneticilerin ise görevi yazacak.</t>
        </r>
      </text>
    </comment>
    <comment ref="E5" authorId="0" shapeId="0" xr:uid="{3BE9ECCD-3E67-4766-9D5F-8DBAE0D0ADDB}">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5" authorId="0" shapeId="0" xr:uid="{91D72D3D-E64A-47E0-8803-3D4898781326}">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13" authorId="0" shapeId="0" xr:uid="{31D27577-C271-4C11-A017-B25CD9651914}">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14" authorId="0" shapeId="0" xr:uid="{D15B9344-5B2E-47C8-B6A0-42887006690A}">
      <text>
        <r>
          <rPr>
            <sz val="8"/>
            <color indexed="81"/>
            <rFont val="Times New Roman"/>
            <family val="1"/>
            <charset val="162"/>
          </rPr>
          <t>Haftanın bir gününe toplam olarak girilecek.</t>
        </r>
      </text>
    </comment>
    <comment ref="F17" authorId="0" shapeId="0" xr:uid="{283AE8C2-C93F-4818-ADE1-5B219E84B0DF}">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24" authorId="0" shapeId="0" xr:uid="{8EF9F2CE-2336-4CE5-98DE-EF784A75F8AE}">
      <text>
        <r>
          <rPr>
            <sz val="8"/>
            <color indexed="81"/>
            <rFont val="Times New Roman"/>
            <family val="1"/>
            <charset val="162"/>
          </rPr>
          <t>Bu bölüme öğretmenlerin öğretmenlik atama branşı yazılacak, yöneticilerin ise görevi yazacak.</t>
        </r>
      </text>
    </comment>
    <comment ref="E24" authorId="0" shapeId="0" xr:uid="{CD20B1A0-A907-479A-B72C-C8A6934A3019}">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24" authorId="0" shapeId="0" xr:uid="{C2355BE2-8704-4422-9C4D-CB9376B010A6}">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32" authorId="0" shapeId="0" xr:uid="{78088028-4843-44C1-9567-E30CB8D5CCCD}">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33" authorId="0" shapeId="0" xr:uid="{1224305E-AEBA-48D0-8DF3-E07ED37E8ACC}">
      <text>
        <r>
          <rPr>
            <sz val="8"/>
            <color indexed="81"/>
            <rFont val="Times New Roman"/>
            <family val="1"/>
            <charset val="162"/>
          </rPr>
          <t>Haftanın bir gününe toplam olarak girilecek.</t>
        </r>
      </text>
    </comment>
    <comment ref="F36" authorId="0" shapeId="0" xr:uid="{0031CE14-1C54-4475-AEF8-6589998751C5}">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43" authorId="0" shapeId="0" xr:uid="{78991877-2319-4561-A9D8-A29698A082FB}">
      <text>
        <r>
          <rPr>
            <sz val="8"/>
            <color indexed="81"/>
            <rFont val="Times New Roman"/>
            <family val="1"/>
            <charset val="162"/>
          </rPr>
          <t>Bu bölüme öğretmenlerin öğretmenlik atama branşı yazılacak, yöneticilerin ise görevi yazacak.</t>
        </r>
      </text>
    </comment>
    <comment ref="E43" authorId="0" shapeId="0" xr:uid="{F62F1E78-72AD-41D9-933F-B92A4B087C27}">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43" authorId="0" shapeId="0" xr:uid="{F300F2C5-B930-4B30-AF54-415895A65AFF}">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51" authorId="0" shapeId="0" xr:uid="{48BFC51C-3FA1-407F-885F-42755358C55D}">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52" authorId="0" shapeId="0" xr:uid="{85BE2A04-0455-4AE7-B4C7-1F14D1EBD341}">
      <text>
        <r>
          <rPr>
            <sz val="8"/>
            <color indexed="81"/>
            <rFont val="Times New Roman"/>
            <family val="1"/>
            <charset val="162"/>
          </rPr>
          <t>Haftanın bir gününe toplam olarak girilecek.</t>
        </r>
      </text>
    </comment>
    <comment ref="F55" authorId="0" shapeId="0" xr:uid="{2B106172-D148-429E-A2B7-75A9A07E735E}">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62" authorId="0" shapeId="0" xr:uid="{929F2D2D-EABB-48CA-9D4B-0BB1F3498394}">
      <text>
        <r>
          <rPr>
            <sz val="8"/>
            <color indexed="81"/>
            <rFont val="Times New Roman"/>
            <family val="1"/>
            <charset val="162"/>
          </rPr>
          <t>Bu bölüme öğretmenlerin öğretmenlik atama branşı yazılacak, yöneticilerin ise görevi yazacak.</t>
        </r>
      </text>
    </comment>
    <comment ref="E62" authorId="0" shapeId="0" xr:uid="{F73B602C-93BD-419B-A17D-2DC32F0F5BA0}">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62" authorId="0" shapeId="0" xr:uid="{F6344DBE-7BAA-469E-BE3A-17104C4DD60B}">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70" authorId="0" shapeId="0" xr:uid="{7713DB4A-53EC-4C18-924F-8005294E5A6A}">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71" authorId="0" shapeId="0" xr:uid="{2067A688-5064-41AF-96DA-5AD9AFEC1FA8}">
      <text>
        <r>
          <rPr>
            <sz val="8"/>
            <color indexed="81"/>
            <rFont val="Times New Roman"/>
            <family val="1"/>
            <charset val="162"/>
          </rPr>
          <t>Haftanın bir gününe toplam olarak girilecek.</t>
        </r>
      </text>
    </comment>
    <comment ref="F74" authorId="0" shapeId="0" xr:uid="{2B29C092-DE91-4EA7-9108-9D0F3FFF982B}">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 ref="D81" authorId="0" shapeId="0" xr:uid="{6D1A6DB1-2831-4B24-A869-BDC4C22A562C}">
      <text>
        <r>
          <rPr>
            <sz val="8"/>
            <color indexed="81"/>
            <rFont val="Times New Roman"/>
            <family val="1"/>
            <charset val="162"/>
          </rPr>
          <t>Bu bölüme öğretmenlerin öğretmenlik atama branşı yazılacak, yöneticilerin ise görevi yazacak.</t>
        </r>
      </text>
    </comment>
    <comment ref="E81" authorId="0" shapeId="0" xr:uid="{892A871A-6AA9-4E11-8955-E0994943138C}">
      <text>
        <r>
          <rPr>
            <sz val="8"/>
            <color indexed="81"/>
            <rFont val="Times New Roman"/>
            <family val="1"/>
            <charset val="162"/>
          </rPr>
          <t>Bu bölüme tüm personelin aylık karşılığı okutmak zorunda olduğu haftalık toplam ders saati girilecek. Yöneticiler kaç saat maaş karşılığı okutursa okutsun  6 saat olarak girilecek. Bu bölümün boş bırakılması durumunda formüller çalışmayacaktır.</t>
        </r>
      </text>
    </comment>
    <comment ref="F81" authorId="0" shapeId="0" xr:uid="{5002D072-CF45-4361-8570-CDFBC4013BA7}">
      <text>
        <r>
          <rPr>
            <b/>
            <sz val="9"/>
            <color indexed="81"/>
            <rFont val="Tahoma"/>
            <charset val="1"/>
          </rPr>
          <t>Yazar:</t>
        </r>
        <r>
          <rPr>
            <sz val="9"/>
            <color indexed="81"/>
            <rFont val="Tahoma"/>
            <charset val="1"/>
          </rPr>
          <t xml:space="preserve">
Yüz yüze eğitim kapsamında haftalık okuttuğu derslerin tamamı haftalık ders dağılım programına göre yazılacaktır.</t>
        </r>
      </text>
    </comment>
    <comment ref="F89" authorId="0" shapeId="0" xr:uid="{B7A6BFE8-CCFD-4D09-AD3D-D980FD6FB60A}">
      <text>
        <r>
          <rPr>
            <sz val="8"/>
            <color indexed="81"/>
            <rFont val="Times New Roman"/>
            <family val="1"/>
            <charset val="162"/>
          </rPr>
          <t>Bu bölüme yöneticilerin ve Rehber</t>
        </r>
        <r>
          <rPr>
            <sz val="9"/>
            <color indexed="81"/>
            <rFont val="Tahoma"/>
            <family val="2"/>
            <charset val="162"/>
          </rPr>
          <t xml:space="preserve"> </t>
        </r>
        <r>
          <rPr>
            <sz val="8"/>
            <color indexed="81"/>
            <rFont val="Times New Roman"/>
            <family val="1"/>
            <charset val="162"/>
          </rPr>
          <t>öğretmenlerin ders saatleri  23. maddeye göre, haftanın günlerine eşit olarak dağıtılarak girilecek.</t>
        </r>
      </text>
    </comment>
    <comment ref="F90" authorId="0" shapeId="0" xr:uid="{9D279BAA-8505-48C2-9ED3-7FF186615F0C}">
      <text>
        <r>
          <rPr>
            <sz val="8"/>
            <color indexed="81"/>
            <rFont val="Times New Roman"/>
            <family val="1"/>
            <charset val="162"/>
          </rPr>
          <t>Haftanın bir gününe toplam olarak girilecek.</t>
        </r>
      </text>
    </comment>
    <comment ref="F93" authorId="0" shapeId="0" xr:uid="{E25CE5F4-B36C-4042-A417-4D6D674002DA}">
      <text>
        <r>
          <rPr>
            <b/>
            <sz val="9"/>
            <color indexed="81"/>
            <rFont val="Tahoma"/>
            <family val="2"/>
            <charset val="162"/>
          </rPr>
          <t>Yazar:</t>
        </r>
        <r>
          <rPr>
            <sz val="9"/>
            <color indexed="81"/>
            <rFont val="Tahoma"/>
            <family val="2"/>
            <charset val="162"/>
          </rPr>
          <t xml:space="preserve">
2022-2023 Toplu Sözleşme madde 12;ayda ödenecek ek ders ücreti 64 saati
geçemez.</t>
        </r>
      </text>
    </comment>
  </commentList>
</comments>
</file>

<file path=xl/sharedStrings.xml><?xml version="1.0" encoding="utf-8"?>
<sst xmlns="http://schemas.openxmlformats.org/spreadsheetml/2006/main" count="771" uniqueCount="53">
  <si>
    <t>SIRA NO</t>
  </si>
  <si>
    <t>ADI SOYADI</t>
  </si>
  <si>
    <t>ÜCRET TÜRÜ</t>
  </si>
  <si>
    <t>AYLIK TOPLAM</t>
  </si>
  <si>
    <t>OKUL ADI:</t>
  </si>
  <si>
    <t>EKDERS ÜCRET ÇİZELGESİ</t>
  </si>
  <si>
    <t xml:space="preserve">Nöbet </t>
  </si>
  <si>
    <t>Belleticilik</t>
  </si>
  <si>
    <t>TOPLAM</t>
  </si>
  <si>
    <t>YIL</t>
  </si>
  <si>
    <t xml:space="preserve">AY </t>
  </si>
  <si>
    <t>Maaş Karşılığı</t>
  </si>
  <si>
    <t>GENEL TOPLAMLAR</t>
  </si>
  <si>
    <t>Toplam</t>
  </si>
  <si>
    <t>DÜZENLEYEN</t>
  </si>
  <si>
    <t>Müdür Yardımcısı</t>
  </si>
  <si>
    <t>ONAYLAYAN</t>
  </si>
  <si>
    <t>Okul Müdürü</t>
  </si>
  <si>
    <t>nun yukarıda belirtilen görevlilerce</t>
  </si>
  <si>
    <t>…………………………………</t>
  </si>
  <si>
    <t>…………………………………….</t>
  </si>
  <si>
    <t xml:space="preserve">Günlük Girilen Ders Saati </t>
  </si>
  <si>
    <t>OCAK</t>
  </si>
  <si>
    <t>ekders tahakkuk ettirilmiştir.</t>
  </si>
  <si>
    <t>AÇIKLAMALAR</t>
  </si>
  <si>
    <r>
      <t>PERSONELİN GÜN İÇİNDE YAPTIĞI DERS GÖREVİ</t>
    </r>
    <r>
      <rPr>
        <b/>
        <sz val="11"/>
        <color theme="1"/>
        <rFont val="Calibri"/>
        <family val="2"/>
        <charset val="162"/>
        <scheme val="minor"/>
      </rPr>
      <t xml:space="preserve"> "GÜNLÜK GİRİLEN DERS SAATİ" </t>
    </r>
    <r>
      <rPr>
        <sz val="11"/>
        <color theme="1"/>
        <rFont val="Calibri"/>
        <family val="2"/>
        <charset val="162"/>
        <scheme val="minor"/>
      </rPr>
      <t>BÖLÜMÜNE OKUTULAN GÜNLERE GÖRE TOPLAM OLARAK GÜN GÜN GİRİLECEKTİR. YÖNETİCİLER YÜZ YÜZE OKUTTUKLARI DERS  SAATLERİNİ DE GÜNLERE GÖRE BU BÖLÜME GİRMELRİ GEREKMEKTEDİR.</t>
    </r>
  </si>
  <si>
    <t>AYLARIN HAFTA BÜTÜNLÜĞÜ KBS SİSTEMİNE GÖRE AY AY HAZIRLANMIŞTIR.</t>
  </si>
  <si>
    <t>FORMÜLLÜ HÜCRELER KİLİTLENMİŞTİR.</t>
  </si>
  <si>
    <t>OKUL ADI, PERSONEL ADI SOYADI, BRANŞI, MAAŞ KARŞILIĞI BİLGİLERİ İLGİLİ BÖLÜMLERE EKİM AYINDA GİRİLDİĞİNDE TÜM AYLARA OTAMATİK OLARAK YANSIYACAKTIR, HER AY ALT BÖLÜMDEN SEÇİLEREK KULKLANILACAKTIR.</t>
  </si>
  <si>
    <t>HÜCRELER KİLİTLENMİŞ OLMASINA RAĞMEN KULLANILMAYAN SATIRLARI GİZLEME ÖZELLİĞİ AÇILMIŞTIR. BU ÖZELLİK SAYESİNDE GEREKLİ OLMAYAN SATIRLAR GİZLENEBİLECEK, ÇİZELGE 60 PERSONELLİK OLUP OKULUN PERSONEL SAYISINA GÖRE ALT SATIRLAR GİZLENİP KULLANILABİLECEK SATIR VE SUTÜNLARIN GENİŞLİK AYARLARI, PUNTO AYARLARI VB. AYARLANABİLECEK VE DAHA AZ SAYFA KULLANILABİLECEKTİR.</t>
  </si>
  <si>
    <r>
      <t xml:space="preserve">İDARECİLERİN YÖNETİM GÖREVİ </t>
    </r>
    <r>
      <rPr>
        <b/>
        <sz val="11"/>
        <color theme="1"/>
        <rFont val="Calibri"/>
        <family val="2"/>
        <charset val="162"/>
        <scheme val="minor"/>
      </rPr>
      <t xml:space="preserve">"EK DERS NİTELİĞİNDE YÖNETİM GÖREVİ" </t>
    </r>
    <r>
      <rPr>
        <sz val="11"/>
        <color theme="1"/>
        <rFont val="Calibri"/>
        <family val="2"/>
        <charset val="162"/>
        <scheme val="minor"/>
      </rPr>
      <t>BÖLÜMÜNE GİRİLECEK. DYK KURSLARINDA GÖREVLİ YÖNETİCİLERE VERİLEN 2 SAAT EK DERS GÖREVİDE BURAYA YAZILACAKTIR.</t>
    </r>
  </si>
  <si>
    <t>Ek ders görevi (Gündüz)</t>
  </si>
  <si>
    <t>Ek ders görevi (Gece)</t>
  </si>
  <si>
    <t>Ek ders görevi % 25 Fazla(Gündüz)</t>
  </si>
  <si>
    <t>Ek ders görevi % 25 Fazla(Gece)</t>
  </si>
  <si>
    <t>Öğrenci Sosyal ve Kişilik Hizmetleri</t>
  </si>
  <si>
    <t>Ek Ders Yer. Geç. Gör.</t>
  </si>
  <si>
    <t>İYEP/DYK-Takviye Kurs (Gece)</t>
  </si>
  <si>
    <t>İYEP/DYK-Takviye Kurs (Gündüz)</t>
  </si>
  <si>
    <t xml:space="preserve">Ders Dışı Haz. Plan. </t>
  </si>
  <si>
    <t>Ders Dışı Eğitim Çalışması (Egzersiz)</t>
  </si>
  <si>
    <t>Ders Nit. Yön. Gör.</t>
  </si>
  <si>
    <t xml:space="preserve">Hak ettiği Ek Ders saati </t>
  </si>
  <si>
    <t>BRANŞI                                              ve                                                    GÖREVİ</t>
  </si>
  <si>
    <t>MART</t>
  </si>
  <si>
    <t>AĞUSTOS</t>
  </si>
  <si>
    <t>TEMMUZ</t>
  </si>
  <si>
    <t>HAZİRAN</t>
  </si>
  <si>
    <t>MAYIS</t>
  </si>
  <si>
    <t>NİSAN</t>
  </si>
  <si>
    <t>ŞUBAT</t>
  </si>
  <si>
    <t xml:space="preserve">BRANŞI                                                                                 ve                                                                                        GÖREVİ         </t>
  </si>
  <si>
    <t>AAAAAAAAAAAAAAAAAAAAAAAAAAAAAAAAAA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</si>
</sst>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quot;TL&quot;_-;\-* #,##0.00\ &quot;TL&quot;_-;_-* &quot;-&quot;??\ &quot;TL&quot;_-;_-@_-"/>
    <numFmt numFmtId="165" formatCode="dd"/>
  </numFmts>
  <fonts count="22" x14ac:knownFonts="1">
    <font>
      <sz val="11"/>
      <color theme="1"/>
      <name val="Calibri"/>
      <family val="2"/>
      <charset val="162"/>
      <scheme val="minor"/>
    </font>
    <font>
      <b/>
      <sz val="16"/>
      <color theme="1"/>
      <name val="Calibri"/>
      <family val="2"/>
      <charset val="162"/>
      <scheme val="minor"/>
    </font>
    <font>
      <sz val="10"/>
      <color theme="1"/>
      <name val="Calibri"/>
      <family val="2"/>
      <charset val="162"/>
      <scheme val="minor"/>
    </font>
    <font>
      <sz val="9"/>
      <color theme="1"/>
      <name val="Calibri"/>
      <family val="2"/>
      <charset val="162"/>
      <scheme val="minor"/>
    </font>
    <font>
      <sz val="8"/>
      <color theme="1"/>
      <name val="Calibri"/>
      <family val="2"/>
      <charset val="162"/>
      <scheme val="minor"/>
    </font>
    <font>
      <b/>
      <i/>
      <sz val="11"/>
      <color theme="1"/>
      <name val="Calibri"/>
      <family val="2"/>
      <charset val="162"/>
      <scheme val="minor"/>
    </font>
    <font>
      <b/>
      <sz val="11"/>
      <color theme="1"/>
      <name val="Calibri"/>
      <family val="2"/>
      <charset val="162"/>
      <scheme val="minor"/>
    </font>
    <font>
      <b/>
      <sz val="12"/>
      <color theme="1"/>
      <name val="Calibri"/>
      <family val="2"/>
      <charset val="162"/>
      <scheme val="minor"/>
    </font>
    <font>
      <sz val="11"/>
      <color theme="1"/>
      <name val="Calibri"/>
      <family val="2"/>
      <charset val="162"/>
      <scheme val="minor"/>
    </font>
    <font>
      <sz val="16"/>
      <color theme="1"/>
      <name val="Calibri"/>
      <family val="2"/>
      <charset val="162"/>
      <scheme val="minor"/>
    </font>
    <font>
      <sz val="9"/>
      <color indexed="81"/>
      <name val="Tahoma"/>
      <family val="2"/>
      <charset val="162"/>
    </font>
    <font>
      <sz val="8"/>
      <color indexed="81"/>
      <name val="Times New Roman"/>
      <family val="1"/>
      <charset val="162"/>
    </font>
    <font>
      <b/>
      <sz val="10"/>
      <color theme="1"/>
      <name val="Calibri"/>
      <family val="2"/>
      <charset val="162"/>
      <scheme val="minor"/>
    </font>
    <font>
      <sz val="9"/>
      <color indexed="81"/>
      <name val="Tahoma"/>
      <charset val="1"/>
    </font>
    <font>
      <b/>
      <sz val="9"/>
      <color indexed="81"/>
      <name val="Tahoma"/>
      <charset val="1"/>
    </font>
    <font>
      <b/>
      <sz val="9"/>
      <color indexed="81"/>
      <name val="Tahoma"/>
      <family val="2"/>
      <charset val="162"/>
    </font>
    <font>
      <b/>
      <sz val="9"/>
      <color theme="1"/>
      <name val="Calibri"/>
      <family val="2"/>
      <charset val="162"/>
      <scheme val="minor"/>
    </font>
    <font>
      <b/>
      <sz val="7"/>
      <color theme="1"/>
      <name val="Calibri"/>
      <family val="2"/>
      <charset val="162"/>
      <scheme val="minor"/>
    </font>
    <font>
      <b/>
      <sz val="8"/>
      <color theme="1"/>
      <name val="Calibri"/>
      <family val="2"/>
      <charset val="162"/>
      <scheme val="minor"/>
    </font>
    <font>
      <sz val="12"/>
      <color theme="1"/>
      <name val="Calibri"/>
      <family val="2"/>
      <charset val="162"/>
      <scheme val="minor"/>
    </font>
    <font>
      <b/>
      <sz val="14"/>
      <color theme="1"/>
      <name val="Calibri"/>
      <family val="2"/>
      <charset val="162"/>
      <scheme val="minor"/>
    </font>
    <font>
      <sz val="14"/>
      <color theme="1"/>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bottom/>
      <diagonal/>
    </border>
    <border>
      <left/>
      <right style="thin">
        <color auto="1"/>
      </right>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n">
        <color auto="1"/>
      </top>
      <bottom/>
      <diagonal/>
    </border>
    <border>
      <left style="thick">
        <color auto="1"/>
      </left>
      <right style="thin">
        <color auto="1"/>
      </right>
      <top style="thin">
        <color auto="1"/>
      </top>
      <bottom/>
      <diagonal/>
    </border>
    <border>
      <left/>
      <right style="thick">
        <color indexed="64"/>
      </right>
      <top/>
      <bottom/>
      <diagonal/>
    </border>
    <border>
      <left style="thin">
        <color auto="1"/>
      </left>
      <right style="medium">
        <color indexed="64"/>
      </right>
      <top style="thick">
        <color indexed="64"/>
      </top>
      <bottom style="thick">
        <color auto="1"/>
      </bottom>
      <diagonal/>
    </border>
    <border>
      <left style="thin">
        <color auto="1"/>
      </left>
      <right style="thick">
        <color indexed="64"/>
      </right>
      <top/>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auto="1"/>
      </left>
      <right style="thick">
        <color indexed="64"/>
      </right>
      <top style="thick">
        <color auto="1"/>
      </top>
      <bottom/>
      <diagonal/>
    </border>
    <border>
      <left style="thin">
        <color auto="1"/>
      </left>
      <right style="thick">
        <color indexed="64"/>
      </right>
      <top/>
      <bottom style="thick">
        <color auto="1"/>
      </bottom>
      <diagonal/>
    </border>
    <border>
      <left style="medium">
        <color indexed="64"/>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ck">
        <color auto="1"/>
      </top>
      <bottom style="thin">
        <color auto="1"/>
      </bottom>
      <diagonal/>
    </border>
    <border>
      <left/>
      <right/>
      <top style="thick">
        <color auto="1"/>
      </top>
      <bottom style="thin">
        <color auto="1"/>
      </bottom>
      <diagonal/>
    </border>
    <border>
      <left/>
      <right style="medium">
        <color indexed="64"/>
      </right>
      <top style="thick">
        <color auto="1"/>
      </top>
      <bottom style="thin">
        <color auto="1"/>
      </bottom>
      <diagonal/>
    </border>
    <border>
      <left/>
      <right style="medium">
        <color indexed="64"/>
      </right>
      <top style="thick">
        <color auto="1"/>
      </top>
      <bottom/>
      <diagonal/>
    </border>
    <border>
      <left/>
      <right style="medium">
        <color indexed="64"/>
      </right>
      <top/>
      <bottom/>
      <diagonal/>
    </border>
    <border>
      <left/>
      <right style="medium">
        <color indexed="64"/>
      </right>
      <top/>
      <bottom style="thick">
        <color auto="1"/>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style="thin">
        <color auto="1"/>
      </bottom>
      <diagonal/>
    </border>
  </borders>
  <cellStyleXfs count="2">
    <xf numFmtId="0" fontId="0" fillId="0" borderId="0"/>
    <xf numFmtId="44" fontId="8" fillId="0" borderId="0" applyFont="0" applyFill="0" applyBorder="0" applyAlignment="0" applyProtection="0"/>
  </cellStyleXfs>
  <cellXfs count="202">
    <xf numFmtId="0" fontId="0" fillId="0" borderId="0" xfId="0"/>
    <xf numFmtId="0" fontId="0" fillId="0" borderId="0" xfId="0"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0" fillId="0" borderId="0" xfId="0"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6" fillId="0" borderId="21"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textRotation="90" wrapText="1"/>
      <protection locked="0"/>
    </xf>
    <xf numFmtId="0" fontId="0" fillId="0" borderId="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3" fillId="0" borderId="29"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center" shrinkToFit="1"/>
    </xf>
    <xf numFmtId="0" fontId="2" fillId="0" borderId="4" xfId="0" applyFont="1" applyFill="1" applyBorder="1" applyAlignment="1" applyProtection="1">
      <alignment horizontal="left" vertical="center" shrinkToFit="1"/>
    </xf>
    <xf numFmtId="0" fontId="0" fillId="0" borderId="14"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shrinkToFit="1"/>
      <protection locked="0"/>
    </xf>
    <xf numFmtId="0" fontId="0" fillId="0" borderId="19" xfId="0" applyFill="1" applyBorder="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0" fillId="0" borderId="42" xfId="0"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165" fontId="6" fillId="2" borderId="8" xfId="0" applyNumberFormat="1" applyFont="1" applyFill="1" applyBorder="1" applyAlignment="1" applyProtection="1">
      <alignment horizontal="center" vertical="center" shrinkToFit="1"/>
      <protection locked="0"/>
    </xf>
    <xf numFmtId="165" fontId="6" fillId="3" borderId="8" xfId="0" applyNumberFormat="1" applyFont="1" applyFill="1" applyBorder="1" applyAlignment="1" applyProtection="1">
      <alignment horizontal="center" vertical="center" textRotation="90" shrinkToFit="1"/>
      <protection locked="0"/>
    </xf>
    <xf numFmtId="165" fontId="6" fillId="0" borderId="8"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16" fillId="0" borderId="2" xfId="0" applyFont="1" applyBorder="1" applyAlignment="1">
      <alignment horizontal="left" vertical="center" textRotation="90" wrapText="1" shrinkToFit="1"/>
    </xf>
    <xf numFmtId="0" fontId="16" fillId="0" borderId="43" xfId="0" applyFont="1" applyBorder="1" applyAlignment="1">
      <alignment horizontal="left" vertical="center" textRotation="90" wrapText="1" shrinkToFit="1"/>
    </xf>
    <xf numFmtId="0" fontId="17" fillId="0" borderId="45" xfId="0" applyFont="1" applyBorder="1" applyAlignment="1" applyProtection="1">
      <alignment horizontal="center" vertical="center" wrapText="1"/>
      <protection locked="0"/>
    </xf>
    <xf numFmtId="0" fontId="12" fillId="0" borderId="2" xfId="0" applyFont="1" applyBorder="1" applyAlignment="1">
      <alignment horizontal="left" vertical="center" textRotation="90" wrapText="1" shrinkToFit="1"/>
    </xf>
    <xf numFmtId="0" fontId="6" fillId="0" borderId="23"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18" fillId="0" borderId="2" xfId="0" applyFont="1" applyBorder="1" applyAlignment="1">
      <alignment horizontal="left" vertical="center" textRotation="90" wrapText="1" shrinkToFit="1"/>
    </xf>
    <xf numFmtId="0" fontId="0" fillId="0" borderId="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0" xfId="0" applyFont="1"/>
    <xf numFmtId="0" fontId="4" fillId="0" borderId="1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2" fillId="0" borderId="2"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12" fillId="3" borderId="1"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7" fillId="3" borderId="9" xfId="0" applyFont="1" applyFill="1" applyBorder="1" applyAlignment="1" applyProtection="1">
      <alignment horizontal="center" vertical="center" shrinkToFit="1"/>
    </xf>
    <xf numFmtId="0" fontId="7" fillId="3" borderId="48" xfId="0" applyFont="1" applyFill="1" applyBorder="1" applyAlignment="1" applyProtection="1">
      <alignment horizontal="center" vertical="center" shrinkToFit="1"/>
    </xf>
    <xf numFmtId="0" fontId="7" fillId="0" borderId="21"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0" fillId="3" borderId="9" xfId="0" applyFont="1" applyFill="1" applyBorder="1" applyAlignment="1" applyProtection="1">
      <alignment horizontal="center" vertical="center" shrinkToFit="1"/>
    </xf>
    <xf numFmtId="0" fontId="20" fillId="3" borderId="48" xfId="0" applyFont="1" applyFill="1" applyBorder="1" applyAlignment="1" applyProtection="1">
      <alignment horizontal="center" vertical="center" shrinkToFit="1"/>
    </xf>
    <xf numFmtId="0" fontId="20" fillId="0" borderId="21" xfId="0" applyFont="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 fillId="3" borderId="9" xfId="0" applyFont="1" applyFill="1" applyBorder="1" applyAlignment="1" applyProtection="1">
      <alignment horizontal="center" vertical="center" shrinkToFit="1"/>
    </xf>
    <xf numFmtId="0" fontId="1" fillId="3" borderId="48" xfId="0" applyFont="1" applyFill="1" applyBorder="1" applyAlignment="1" applyProtection="1">
      <alignment horizontal="center" vertical="center" shrinkToFit="1"/>
    </xf>
    <xf numFmtId="0" fontId="1" fillId="0" borderId="21" xfId="0" applyFont="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xf>
    <xf numFmtId="0" fontId="21" fillId="0" borderId="1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0" borderId="38" xfId="0" applyFont="1" applyBorder="1" applyAlignment="1"/>
    <xf numFmtId="0" fontId="9" fillId="0" borderId="37" xfId="0" applyFont="1" applyBorder="1" applyAlignment="1">
      <alignment vertical="center"/>
    </xf>
    <xf numFmtId="0" fontId="9" fillId="0" borderId="1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3" borderId="30" xfId="0" applyFont="1" applyFill="1" applyBorder="1" applyAlignment="1" applyProtection="1">
      <alignment horizontal="center" vertical="center" shrinkToFit="1"/>
    </xf>
    <xf numFmtId="0" fontId="7" fillId="3" borderId="8" xfId="0" applyFont="1" applyFill="1" applyBorder="1" applyAlignment="1" applyProtection="1">
      <alignment horizontal="center" vertical="center" shrinkToFit="1"/>
    </xf>
    <xf numFmtId="0" fontId="7" fillId="3" borderId="9" xfId="0" applyFont="1" applyFill="1" applyBorder="1" applyAlignment="1" applyProtection="1">
      <alignment horizontal="center" vertical="center" shrinkToFit="1"/>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shrinkToFit="1"/>
    </xf>
    <xf numFmtId="0" fontId="0" fillId="0" borderId="42" xfId="0" applyBorder="1" applyAlignment="1" applyProtection="1">
      <alignment horizontal="center" vertical="center" shrinkToFit="1"/>
    </xf>
    <xf numFmtId="0" fontId="7" fillId="3" borderId="47" xfId="0" applyFont="1" applyFill="1" applyBorder="1" applyAlignment="1" applyProtection="1">
      <alignment horizontal="center" vertical="center" shrinkToFit="1"/>
    </xf>
    <xf numFmtId="0" fontId="7" fillId="3" borderId="44" xfId="0" applyFont="1" applyFill="1" applyBorder="1" applyAlignment="1" applyProtection="1">
      <alignment horizontal="center" vertical="center" shrinkToFit="1"/>
    </xf>
    <xf numFmtId="0" fontId="7" fillId="3" borderId="48" xfId="0" applyFont="1" applyFill="1" applyBorder="1" applyAlignment="1" applyProtection="1">
      <alignment horizontal="center" vertical="center" shrinkToFit="1"/>
    </xf>
    <xf numFmtId="0" fontId="0"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6" xfId="0" applyBorder="1" applyAlignment="1" applyProtection="1">
      <alignment horizontal="center" vertical="center" shrinkToFit="1"/>
    </xf>
    <xf numFmtId="0" fontId="4" fillId="0" borderId="11"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 fillId="3" borderId="30" xfId="0" applyFont="1" applyFill="1" applyBorder="1" applyAlignment="1" applyProtection="1">
      <alignment horizontal="center" vertical="center" shrinkToFit="1"/>
    </xf>
    <xf numFmtId="0" fontId="1" fillId="3" borderId="8" xfId="0" applyFont="1" applyFill="1" applyBorder="1" applyAlignment="1" applyProtection="1">
      <alignment horizontal="center" vertical="center" shrinkToFit="1"/>
    </xf>
    <xf numFmtId="0" fontId="1" fillId="3" borderId="9" xfId="0" applyFont="1" applyFill="1" applyBorder="1" applyAlignment="1" applyProtection="1">
      <alignment horizontal="center" vertical="center" shrinkToFit="1"/>
    </xf>
    <xf numFmtId="0" fontId="1" fillId="3" borderId="47" xfId="0" applyFont="1" applyFill="1" applyBorder="1" applyAlignment="1" applyProtection="1">
      <alignment horizontal="center" vertical="center" shrinkToFit="1"/>
    </xf>
    <xf numFmtId="0" fontId="1" fillId="3" borderId="44" xfId="0" applyFont="1" applyFill="1" applyBorder="1" applyAlignment="1" applyProtection="1">
      <alignment horizontal="center" vertical="center" shrinkToFit="1"/>
    </xf>
    <xf numFmtId="0" fontId="1" fillId="3" borderId="48" xfId="0" applyFont="1" applyFill="1" applyBorder="1" applyAlignment="1" applyProtection="1">
      <alignment horizontal="center" vertical="center" shrinkToFit="1"/>
    </xf>
    <xf numFmtId="0" fontId="20" fillId="3" borderId="30" xfId="0" applyFont="1" applyFill="1" applyBorder="1" applyAlignment="1" applyProtection="1">
      <alignment horizontal="center" vertical="center" shrinkToFit="1"/>
    </xf>
    <xf numFmtId="0" fontId="20" fillId="3" borderId="8" xfId="0" applyFont="1" applyFill="1" applyBorder="1" applyAlignment="1" applyProtection="1">
      <alignment horizontal="center" vertical="center" shrinkToFit="1"/>
    </xf>
    <xf numFmtId="0" fontId="20" fillId="3" borderId="9" xfId="0" applyFont="1" applyFill="1" applyBorder="1" applyAlignment="1" applyProtection="1">
      <alignment horizontal="center" vertical="center" shrinkToFit="1"/>
    </xf>
    <xf numFmtId="0" fontId="20" fillId="3" borderId="47" xfId="0" applyFont="1" applyFill="1" applyBorder="1" applyAlignment="1" applyProtection="1">
      <alignment horizontal="center" vertical="center" shrinkToFit="1"/>
    </xf>
    <xf numFmtId="0" fontId="20" fillId="3" borderId="44" xfId="0" applyFont="1" applyFill="1" applyBorder="1" applyAlignment="1" applyProtection="1">
      <alignment horizontal="center" vertical="center" shrinkToFit="1"/>
    </xf>
    <xf numFmtId="0" fontId="20" fillId="3" borderId="48" xfId="0" applyFont="1" applyFill="1" applyBorder="1" applyAlignment="1" applyProtection="1">
      <alignment horizontal="center" vertical="center" shrinkToFit="1"/>
    </xf>
    <xf numFmtId="0" fontId="0" fillId="0" borderId="1" xfId="0" applyBorder="1" applyAlignment="1">
      <alignment horizontal="left" vertical="center" wrapText="1"/>
    </xf>
    <xf numFmtId="0" fontId="9" fillId="0" borderId="1" xfId="0" applyFont="1" applyBorder="1" applyAlignment="1">
      <alignment horizontal="center" vertical="center"/>
    </xf>
    <xf numFmtId="164" fontId="0" fillId="0" borderId="1" xfId="1" applyNumberFormat="1" applyFont="1" applyBorder="1" applyAlignment="1">
      <alignment horizontal="left" vertical="center" wrapText="1"/>
    </xf>
    <xf numFmtId="0" fontId="0" fillId="0" borderId="1" xfId="0" applyBorder="1" applyAlignment="1">
      <alignment horizontal="left" vertical="center"/>
    </xf>
  </cellXfs>
  <cellStyles count="2">
    <cellStyle name="Normal" xfId="0" builtinId="0"/>
    <cellStyle name="ParaBirimi"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BDA6-64E8-41F1-9E6D-A790F433E914}">
  <sheetPr>
    <tabColor rgb="FFFFFF00"/>
  </sheetPr>
  <dimension ref="A1:C97"/>
  <sheetViews>
    <sheetView topLeftCell="A34" zoomScale="85" zoomScaleNormal="85" workbookViewId="0">
      <selection activeCell="M70" sqref="M70:M71"/>
    </sheetView>
  </sheetViews>
  <sheetFormatPr defaultRowHeight="21" x14ac:dyDescent="0.35"/>
  <cols>
    <col min="1" max="1" width="26.42578125" style="62" customWidth="1"/>
    <col min="2" max="3" width="35.7109375" style="62" customWidth="1"/>
    <col min="4" max="16384" width="9.140625" style="62"/>
  </cols>
  <sheetData>
    <row r="1" spans="1:3" ht="64.5" thickTop="1" thickBot="1" x14ac:dyDescent="0.4">
      <c r="A1" s="59" t="s">
        <v>0</v>
      </c>
      <c r="B1" s="60" t="s">
        <v>1</v>
      </c>
      <c r="C1" s="61" t="s">
        <v>51</v>
      </c>
    </row>
    <row r="2" spans="1:3" ht="7.5" customHeight="1" thickTop="1" x14ac:dyDescent="0.35">
      <c r="A2" s="117">
        <v>1</v>
      </c>
      <c r="B2" s="108"/>
      <c r="C2" s="111"/>
    </row>
    <row r="3" spans="1:3" ht="7.5" customHeight="1" x14ac:dyDescent="0.35">
      <c r="A3" s="106"/>
      <c r="B3" s="109"/>
      <c r="C3" s="112"/>
    </row>
    <row r="4" spans="1:3" ht="7.5" customHeight="1" x14ac:dyDescent="0.35">
      <c r="A4" s="106"/>
      <c r="B4" s="109"/>
      <c r="C4" s="112"/>
    </row>
    <row r="5" spans="1:3" ht="7.5" customHeight="1" x14ac:dyDescent="0.35">
      <c r="A5" s="106"/>
      <c r="B5" s="109"/>
      <c r="C5" s="112"/>
    </row>
    <row r="6" spans="1:3" ht="7.5" customHeight="1" x14ac:dyDescent="0.35">
      <c r="A6" s="106"/>
      <c r="B6" s="109"/>
      <c r="C6" s="112"/>
    </row>
    <row r="7" spans="1:3" ht="7.5" customHeight="1" x14ac:dyDescent="0.35">
      <c r="A7" s="106"/>
      <c r="B7" s="109"/>
      <c r="C7" s="112"/>
    </row>
    <row r="8" spans="1:3" ht="7.5" customHeight="1" x14ac:dyDescent="0.35">
      <c r="A8" s="106"/>
      <c r="B8" s="109"/>
      <c r="C8" s="112"/>
    </row>
    <row r="9" spans="1:3" ht="7.5" customHeight="1" x14ac:dyDescent="0.35">
      <c r="A9" s="106"/>
      <c r="B9" s="109"/>
      <c r="C9" s="112"/>
    </row>
    <row r="10" spans="1:3" ht="7.5" customHeight="1" x14ac:dyDescent="0.35">
      <c r="A10" s="106"/>
      <c r="B10" s="109"/>
      <c r="C10" s="112"/>
    </row>
    <row r="11" spans="1:3" ht="7.5" customHeight="1" x14ac:dyDescent="0.35">
      <c r="A11" s="106"/>
      <c r="B11" s="109"/>
      <c r="C11" s="112"/>
    </row>
    <row r="12" spans="1:3" ht="7.5" customHeight="1" x14ac:dyDescent="0.35">
      <c r="A12" s="106"/>
      <c r="B12" s="109"/>
      <c r="C12" s="112"/>
    </row>
    <row r="13" spans="1:3" ht="7.5" customHeight="1" x14ac:dyDescent="0.35">
      <c r="A13" s="106"/>
      <c r="B13" s="109"/>
      <c r="C13" s="112"/>
    </row>
    <row r="14" spans="1:3" ht="7.5" customHeight="1" x14ac:dyDescent="0.35">
      <c r="A14" s="106"/>
      <c r="B14" s="109"/>
      <c r="C14" s="112"/>
    </row>
    <row r="15" spans="1:3" ht="7.5" customHeight="1" x14ac:dyDescent="0.35">
      <c r="A15" s="106"/>
      <c r="B15" s="109"/>
      <c r="C15" s="112"/>
    </row>
    <row r="16" spans="1:3" ht="7.5" customHeight="1" x14ac:dyDescent="0.35">
      <c r="A16" s="106"/>
      <c r="B16" s="109"/>
      <c r="C16" s="112"/>
    </row>
    <row r="17" spans="1:3" ht="7.5" customHeight="1" x14ac:dyDescent="0.35">
      <c r="A17" s="106"/>
      <c r="B17" s="109"/>
      <c r="C17" s="112"/>
    </row>
    <row r="18" spans="1:3" ht="7.5" customHeight="1" x14ac:dyDescent="0.35">
      <c r="A18" s="106"/>
      <c r="B18" s="109"/>
      <c r="C18" s="112"/>
    </row>
    <row r="19" spans="1:3" ht="7.5" customHeight="1" x14ac:dyDescent="0.35">
      <c r="A19" s="107"/>
      <c r="B19" s="110"/>
      <c r="C19" s="113"/>
    </row>
    <row r="20" spans="1:3" ht="7.5" customHeight="1" thickBot="1" x14ac:dyDescent="0.4">
      <c r="A20" s="114"/>
      <c r="B20" s="115"/>
      <c r="C20" s="116"/>
    </row>
    <row r="21" spans="1:3" ht="7.5" customHeight="1" thickTop="1" x14ac:dyDescent="0.35">
      <c r="A21" s="106">
        <v>2</v>
      </c>
      <c r="B21" s="108"/>
      <c r="C21" s="111"/>
    </row>
    <row r="22" spans="1:3" ht="7.5" customHeight="1" x14ac:dyDescent="0.35">
      <c r="A22" s="106"/>
      <c r="B22" s="109"/>
      <c r="C22" s="112"/>
    </row>
    <row r="23" spans="1:3" ht="7.5" customHeight="1" x14ac:dyDescent="0.35">
      <c r="A23" s="106"/>
      <c r="B23" s="109"/>
      <c r="C23" s="112"/>
    </row>
    <row r="24" spans="1:3" ht="7.5" customHeight="1" x14ac:dyDescent="0.35">
      <c r="A24" s="106"/>
      <c r="B24" s="109"/>
      <c r="C24" s="112"/>
    </row>
    <row r="25" spans="1:3" ht="7.5" customHeight="1" x14ac:dyDescent="0.35">
      <c r="A25" s="106"/>
      <c r="B25" s="109"/>
      <c r="C25" s="112"/>
    </row>
    <row r="26" spans="1:3" ht="7.5" customHeight="1" x14ac:dyDescent="0.35">
      <c r="A26" s="106"/>
      <c r="B26" s="109"/>
      <c r="C26" s="112"/>
    </row>
    <row r="27" spans="1:3" ht="7.5" customHeight="1" x14ac:dyDescent="0.35">
      <c r="A27" s="106"/>
      <c r="B27" s="109"/>
      <c r="C27" s="112"/>
    </row>
    <row r="28" spans="1:3" ht="7.5" customHeight="1" x14ac:dyDescent="0.35">
      <c r="A28" s="106"/>
      <c r="B28" s="109"/>
      <c r="C28" s="112"/>
    </row>
    <row r="29" spans="1:3" ht="7.5" customHeight="1" x14ac:dyDescent="0.35">
      <c r="A29" s="106"/>
      <c r="B29" s="109"/>
      <c r="C29" s="112"/>
    </row>
    <row r="30" spans="1:3" ht="7.5" customHeight="1" x14ac:dyDescent="0.35">
      <c r="A30" s="106"/>
      <c r="B30" s="109"/>
      <c r="C30" s="112"/>
    </row>
    <row r="31" spans="1:3" ht="7.5" customHeight="1" x14ac:dyDescent="0.35">
      <c r="A31" s="106"/>
      <c r="B31" s="109"/>
      <c r="C31" s="112"/>
    </row>
    <row r="32" spans="1:3" ht="7.5" customHeight="1" x14ac:dyDescent="0.35">
      <c r="A32" s="106"/>
      <c r="B32" s="109"/>
      <c r="C32" s="112"/>
    </row>
    <row r="33" spans="1:3" ht="7.5" customHeight="1" x14ac:dyDescent="0.35">
      <c r="A33" s="106"/>
      <c r="B33" s="109"/>
      <c r="C33" s="112"/>
    </row>
    <row r="34" spans="1:3" ht="7.5" customHeight="1" x14ac:dyDescent="0.35">
      <c r="A34" s="106"/>
      <c r="B34" s="109"/>
      <c r="C34" s="112"/>
    </row>
    <row r="35" spans="1:3" ht="7.5" customHeight="1" x14ac:dyDescent="0.35">
      <c r="A35" s="106"/>
      <c r="B35" s="109"/>
      <c r="C35" s="112"/>
    </row>
    <row r="36" spans="1:3" ht="7.5" customHeight="1" x14ac:dyDescent="0.35">
      <c r="A36" s="106"/>
      <c r="B36" s="109"/>
      <c r="C36" s="112"/>
    </row>
    <row r="37" spans="1:3" ht="7.5" customHeight="1" x14ac:dyDescent="0.35">
      <c r="A37" s="106"/>
      <c r="B37" s="109"/>
      <c r="C37" s="112"/>
    </row>
    <row r="38" spans="1:3" ht="7.5" customHeight="1" x14ac:dyDescent="0.35">
      <c r="A38" s="107"/>
      <c r="B38" s="110"/>
      <c r="C38" s="113"/>
    </row>
    <row r="39" spans="1:3" ht="7.5" customHeight="1" thickBot="1" x14ac:dyDescent="0.4">
      <c r="A39" s="114"/>
      <c r="B39" s="115"/>
      <c r="C39" s="116"/>
    </row>
    <row r="40" spans="1:3" ht="7.5" customHeight="1" thickTop="1" x14ac:dyDescent="0.35">
      <c r="A40" s="106">
        <v>3</v>
      </c>
      <c r="B40" s="108"/>
      <c r="C40" s="111"/>
    </row>
    <row r="41" spans="1:3" ht="7.5" customHeight="1" x14ac:dyDescent="0.35">
      <c r="A41" s="106"/>
      <c r="B41" s="109"/>
      <c r="C41" s="112"/>
    </row>
    <row r="42" spans="1:3" ht="7.5" customHeight="1" x14ac:dyDescent="0.35">
      <c r="A42" s="106"/>
      <c r="B42" s="109"/>
      <c r="C42" s="112"/>
    </row>
    <row r="43" spans="1:3" ht="7.5" customHeight="1" x14ac:dyDescent="0.35">
      <c r="A43" s="106"/>
      <c r="B43" s="109"/>
      <c r="C43" s="112"/>
    </row>
    <row r="44" spans="1:3" ht="7.5" customHeight="1" x14ac:dyDescent="0.35">
      <c r="A44" s="106"/>
      <c r="B44" s="109"/>
      <c r="C44" s="112"/>
    </row>
    <row r="45" spans="1:3" ht="7.5" customHeight="1" x14ac:dyDescent="0.35">
      <c r="A45" s="106"/>
      <c r="B45" s="109"/>
      <c r="C45" s="112"/>
    </row>
    <row r="46" spans="1:3" ht="7.5" customHeight="1" x14ac:dyDescent="0.35">
      <c r="A46" s="106"/>
      <c r="B46" s="109"/>
      <c r="C46" s="112"/>
    </row>
    <row r="47" spans="1:3" ht="7.5" customHeight="1" x14ac:dyDescent="0.35">
      <c r="A47" s="106"/>
      <c r="B47" s="109"/>
      <c r="C47" s="112"/>
    </row>
    <row r="48" spans="1:3" ht="7.5" customHeight="1" x14ac:dyDescent="0.35">
      <c r="A48" s="106"/>
      <c r="B48" s="109"/>
      <c r="C48" s="112"/>
    </row>
    <row r="49" spans="1:3" ht="7.5" customHeight="1" x14ac:dyDescent="0.35">
      <c r="A49" s="106"/>
      <c r="B49" s="109"/>
      <c r="C49" s="112"/>
    </row>
    <row r="50" spans="1:3" ht="7.5" customHeight="1" x14ac:dyDescent="0.35">
      <c r="A50" s="106"/>
      <c r="B50" s="109"/>
      <c r="C50" s="112"/>
    </row>
    <row r="51" spans="1:3" ht="7.5" customHeight="1" x14ac:dyDescent="0.35">
      <c r="A51" s="106"/>
      <c r="B51" s="109"/>
      <c r="C51" s="112"/>
    </row>
    <row r="52" spans="1:3" ht="7.5" customHeight="1" x14ac:dyDescent="0.35">
      <c r="A52" s="106"/>
      <c r="B52" s="109"/>
      <c r="C52" s="112"/>
    </row>
    <row r="53" spans="1:3" ht="7.5" customHeight="1" x14ac:dyDescent="0.35">
      <c r="A53" s="106"/>
      <c r="B53" s="109"/>
      <c r="C53" s="112"/>
    </row>
    <row r="54" spans="1:3" ht="7.5" customHeight="1" x14ac:dyDescent="0.35">
      <c r="A54" s="106"/>
      <c r="B54" s="109"/>
      <c r="C54" s="112"/>
    </row>
    <row r="55" spans="1:3" ht="7.5" customHeight="1" x14ac:dyDescent="0.35">
      <c r="A55" s="106"/>
      <c r="B55" s="109"/>
      <c r="C55" s="112"/>
    </row>
    <row r="56" spans="1:3" ht="7.5" customHeight="1" x14ac:dyDescent="0.35">
      <c r="A56" s="106"/>
      <c r="B56" s="109"/>
      <c r="C56" s="112"/>
    </row>
    <row r="57" spans="1:3" ht="7.5" customHeight="1" x14ac:dyDescent="0.35">
      <c r="A57" s="107"/>
      <c r="B57" s="110"/>
      <c r="C57" s="113"/>
    </row>
    <row r="58" spans="1:3" ht="7.5" customHeight="1" thickBot="1" x14ac:dyDescent="0.4">
      <c r="A58" s="114"/>
      <c r="B58" s="115"/>
      <c r="C58" s="116"/>
    </row>
    <row r="59" spans="1:3" ht="7.5" customHeight="1" thickTop="1" x14ac:dyDescent="0.35">
      <c r="A59" s="106">
        <v>4</v>
      </c>
      <c r="B59" s="108"/>
      <c r="C59" s="111"/>
    </row>
    <row r="60" spans="1:3" ht="7.5" customHeight="1" x14ac:dyDescent="0.35">
      <c r="A60" s="106"/>
      <c r="B60" s="109"/>
      <c r="C60" s="112"/>
    </row>
    <row r="61" spans="1:3" ht="7.5" customHeight="1" x14ac:dyDescent="0.35">
      <c r="A61" s="106"/>
      <c r="B61" s="109"/>
      <c r="C61" s="112"/>
    </row>
    <row r="62" spans="1:3" ht="7.5" customHeight="1" x14ac:dyDescent="0.35">
      <c r="A62" s="106"/>
      <c r="B62" s="109"/>
      <c r="C62" s="112"/>
    </row>
    <row r="63" spans="1:3" ht="7.5" customHeight="1" x14ac:dyDescent="0.35">
      <c r="A63" s="106"/>
      <c r="B63" s="109"/>
      <c r="C63" s="112"/>
    </row>
    <row r="64" spans="1:3" ht="7.5" customHeight="1" x14ac:dyDescent="0.35">
      <c r="A64" s="106"/>
      <c r="B64" s="109"/>
      <c r="C64" s="112"/>
    </row>
    <row r="65" spans="1:3" ht="7.5" customHeight="1" x14ac:dyDescent="0.35">
      <c r="A65" s="106"/>
      <c r="B65" s="109"/>
      <c r="C65" s="112"/>
    </row>
    <row r="66" spans="1:3" ht="7.5" customHeight="1" x14ac:dyDescent="0.35">
      <c r="A66" s="106"/>
      <c r="B66" s="109"/>
      <c r="C66" s="112"/>
    </row>
    <row r="67" spans="1:3" ht="7.5" customHeight="1" x14ac:dyDescent="0.35">
      <c r="A67" s="106"/>
      <c r="B67" s="109"/>
      <c r="C67" s="112"/>
    </row>
    <row r="68" spans="1:3" ht="7.5" customHeight="1" x14ac:dyDescent="0.35">
      <c r="A68" s="106"/>
      <c r="B68" s="109"/>
      <c r="C68" s="112"/>
    </row>
    <row r="69" spans="1:3" ht="7.5" customHeight="1" x14ac:dyDescent="0.35">
      <c r="A69" s="106"/>
      <c r="B69" s="109"/>
      <c r="C69" s="112"/>
    </row>
    <row r="70" spans="1:3" ht="7.5" customHeight="1" x14ac:dyDescent="0.35">
      <c r="A70" s="106"/>
      <c r="B70" s="109"/>
      <c r="C70" s="112"/>
    </row>
    <row r="71" spans="1:3" ht="7.5" customHeight="1" x14ac:dyDescent="0.35">
      <c r="A71" s="106"/>
      <c r="B71" s="109"/>
      <c r="C71" s="112"/>
    </row>
    <row r="72" spans="1:3" ht="7.5" customHeight="1" x14ac:dyDescent="0.35">
      <c r="A72" s="106"/>
      <c r="B72" s="109"/>
      <c r="C72" s="112"/>
    </row>
    <row r="73" spans="1:3" ht="7.5" customHeight="1" x14ac:dyDescent="0.35">
      <c r="A73" s="106"/>
      <c r="B73" s="109"/>
      <c r="C73" s="112"/>
    </row>
    <row r="74" spans="1:3" ht="7.5" customHeight="1" x14ac:dyDescent="0.35">
      <c r="A74" s="106"/>
      <c r="B74" s="109"/>
      <c r="C74" s="112"/>
    </row>
    <row r="75" spans="1:3" ht="7.5" customHeight="1" x14ac:dyDescent="0.35">
      <c r="A75" s="106"/>
      <c r="B75" s="109"/>
      <c r="C75" s="112"/>
    </row>
    <row r="76" spans="1:3" ht="7.5" customHeight="1" x14ac:dyDescent="0.35">
      <c r="A76" s="107"/>
      <c r="B76" s="110"/>
      <c r="C76" s="113"/>
    </row>
    <row r="77" spans="1:3" ht="7.5" customHeight="1" thickBot="1" x14ac:dyDescent="0.4">
      <c r="A77" s="114"/>
      <c r="B77" s="115"/>
      <c r="C77" s="116"/>
    </row>
    <row r="78" spans="1:3" ht="7.5" customHeight="1" thickTop="1" x14ac:dyDescent="0.35">
      <c r="A78" s="106">
        <v>5</v>
      </c>
      <c r="B78" s="108"/>
      <c r="C78" s="111"/>
    </row>
    <row r="79" spans="1:3" ht="7.5" customHeight="1" x14ac:dyDescent="0.35">
      <c r="A79" s="106"/>
      <c r="B79" s="109"/>
      <c r="C79" s="112"/>
    </row>
    <row r="80" spans="1:3" ht="7.5" customHeight="1" x14ac:dyDescent="0.35">
      <c r="A80" s="106"/>
      <c r="B80" s="109"/>
      <c r="C80" s="112"/>
    </row>
    <row r="81" spans="1:3" ht="7.5" customHeight="1" x14ac:dyDescent="0.35">
      <c r="A81" s="106"/>
      <c r="B81" s="109"/>
      <c r="C81" s="112"/>
    </row>
    <row r="82" spans="1:3" ht="7.5" customHeight="1" x14ac:dyDescent="0.35">
      <c r="A82" s="106"/>
      <c r="B82" s="109"/>
      <c r="C82" s="112"/>
    </row>
    <row r="83" spans="1:3" ht="7.5" customHeight="1" x14ac:dyDescent="0.35">
      <c r="A83" s="106"/>
      <c r="B83" s="109"/>
      <c r="C83" s="112"/>
    </row>
    <row r="84" spans="1:3" ht="7.5" customHeight="1" x14ac:dyDescent="0.35">
      <c r="A84" s="106"/>
      <c r="B84" s="109"/>
      <c r="C84" s="112"/>
    </row>
    <row r="85" spans="1:3" ht="7.5" customHeight="1" x14ac:dyDescent="0.35">
      <c r="A85" s="106"/>
      <c r="B85" s="109"/>
      <c r="C85" s="112"/>
    </row>
    <row r="86" spans="1:3" ht="7.5" customHeight="1" x14ac:dyDescent="0.35">
      <c r="A86" s="106"/>
      <c r="B86" s="109"/>
      <c r="C86" s="112"/>
    </row>
    <row r="87" spans="1:3" ht="7.5" customHeight="1" x14ac:dyDescent="0.35">
      <c r="A87" s="106"/>
      <c r="B87" s="109"/>
      <c r="C87" s="112"/>
    </row>
    <row r="88" spans="1:3" ht="7.5" customHeight="1" x14ac:dyDescent="0.35">
      <c r="A88" s="106"/>
      <c r="B88" s="109"/>
      <c r="C88" s="112"/>
    </row>
    <row r="89" spans="1:3" ht="7.5" customHeight="1" x14ac:dyDescent="0.35">
      <c r="A89" s="106"/>
      <c r="B89" s="109"/>
      <c r="C89" s="112"/>
    </row>
    <row r="90" spans="1:3" ht="7.5" customHeight="1" x14ac:dyDescent="0.35">
      <c r="A90" s="106"/>
      <c r="B90" s="109"/>
      <c r="C90" s="112"/>
    </row>
    <row r="91" spans="1:3" ht="7.5" customHeight="1" x14ac:dyDescent="0.35">
      <c r="A91" s="106"/>
      <c r="B91" s="109"/>
      <c r="C91" s="112"/>
    </row>
    <row r="92" spans="1:3" ht="7.5" customHeight="1" x14ac:dyDescent="0.35">
      <c r="A92" s="106"/>
      <c r="B92" s="109"/>
      <c r="C92" s="112"/>
    </row>
    <row r="93" spans="1:3" ht="7.5" customHeight="1" x14ac:dyDescent="0.35">
      <c r="A93" s="106"/>
      <c r="B93" s="109"/>
      <c r="C93" s="112"/>
    </row>
    <row r="94" spans="1:3" ht="7.5" customHeight="1" x14ac:dyDescent="0.35">
      <c r="A94" s="106"/>
      <c r="B94" s="109"/>
      <c r="C94" s="112"/>
    </row>
    <row r="95" spans="1:3" ht="7.5" customHeight="1" x14ac:dyDescent="0.35">
      <c r="A95" s="107"/>
      <c r="B95" s="110"/>
      <c r="C95" s="113"/>
    </row>
    <row r="96" spans="1:3" ht="7.5" customHeight="1" thickBot="1" x14ac:dyDescent="0.4">
      <c r="A96" s="107"/>
      <c r="B96" s="110"/>
      <c r="C96" s="113"/>
    </row>
    <row r="97" spans="1:3" ht="46.5" customHeight="1" thickBot="1" x14ac:dyDescent="0.4">
      <c r="A97" s="103" t="s">
        <v>4</v>
      </c>
      <c r="B97" s="105" t="s">
        <v>52</v>
      </c>
      <c r="C97" s="104"/>
    </row>
  </sheetData>
  <mergeCells count="15">
    <mergeCell ref="A2:A20"/>
    <mergeCell ref="B2:B20"/>
    <mergeCell ref="C2:C20"/>
    <mergeCell ref="A21:A39"/>
    <mergeCell ref="B21:B39"/>
    <mergeCell ref="C21:C39"/>
    <mergeCell ref="A78:A96"/>
    <mergeCell ref="B78:B96"/>
    <mergeCell ref="C78:C96"/>
    <mergeCell ref="A40:A58"/>
    <mergeCell ref="B40:B58"/>
    <mergeCell ref="C40:C58"/>
    <mergeCell ref="A59:A77"/>
    <mergeCell ref="B59:B77"/>
    <mergeCell ref="C59:C7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BA109"/>
  <sheetViews>
    <sheetView zoomScaleNormal="100" zoomScaleSheetLayoutView="55" workbookViewId="0">
      <selection activeCell="B101" sqref="B101:F101"/>
    </sheetView>
  </sheetViews>
  <sheetFormatPr defaultColWidth="8.85546875" defaultRowHeight="15" x14ac:dyDescent="0.25"/>
  <cols>
    <col min="1" max="1" width="0.7109375" style="1" customWidth="1"/>
    <col min="2" max="2" width="3.85546875" style="1" customWidth="1"/>
    <col min="3" max="3" width="15.28515625" style="1" customWidth="1"/>
    <col min="4" max="4" width="17.5703125" style="1" customWidth="1"/>
    <col min="5" max="5" width="6.42578125" style="1" customWidth="1"/>
    <col min="6" max="6" width="34.5703125" style="31" customWidth="1"/>
    <col min="7" max="9" width="6" style="12" customWidth="1"/>
    <col min="10" max="41" width="6" style="1" customWidth="1"/>
    <col min="42" max="49" width="5.7109375" style="1" customWidth="1"/>
    <col min="50" max="50" width="6" style="1" customWidth="1"/>
    <col min="51" max="52" width="5.7109375" style="1" customWidth="1"/>
    <col min="53" max="53" width="7.7109375" style="1" customWidth="1"/>
    <col min="54" max="16384" width="8.85546875" style="1"/>
  </cols>
  <sheetData>
    <row r="1" spans="2:53" ht="26.25" customHeight="1" thickTop="1" thickBot="1" x14ac:dyDescent="0.3">
      <c r="B1" s="180" t="s">
        <v>4</v>
      </c>
      <c r="C1" s="181"/>
      <c r="D1" s="171" t="str">
        <f>'PERSONEL LİSTESİ'!B97</f>
        <v>AAAAAAAAAAAAAAAAAAAAAAAAAAAAAAAAAA</v>
      </c>
      <c r="E1" s="172"/>
      <c r="F1" s="173"/>
      <c r="G1" s="159" t="s">
        <v>5</v>
      </c>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1"/>
      <c r="AP1" s="168" t="s">
        <v>10</v>
      </c>
      <c r="AQ1" s="169"/>
      <c r="AR1" s="169"/>
      <c r="AS1" s="170"/>
      <c r="AT1" s="146" t="s">
        <v>22</v>
      </c>
      <c r="AU1" s="147"/>
      <c r="AV1" s="147"/>
      <c r="AW1" s="147"/>
      <c r="AX1" s="147"/>
      <c r="AY1" s="147"/>
      <c r="AZ1" s="147"/>
      <c r="BA1" s="148"/>
    </row>
    <row r="2" spans="2:53" ht="26.25" customHeight="1" thickBot="1" x14ac:dyDescent="0.3">
      <c r="B2" s="182"/>
      <c r="C2" s="183"/>
      <c r="D2" s="174"/>
      <c r="E2" s="175"/>
      <c r="F2" s="176"/>
      <c r="G2" s="162"/>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4"/>
      <c r="AP2" s="165" t="s">
        <v>9</v>
      </c>
      <c r="AQ2" s="166"/>
      <c r="AR2" s="166"/>
      <c r="AS2" s="167"/>
      <c r="AT2" s="149">
        <v>2022</v>
      </c>
      <c r="AU2" s="150"/>
      <c r="AV2" s="150"/>
      <c r="AW2" s="150"/>
      <c r="AX2" s="150"/>
      <c r="AY2" s="150"/>
      <c r="AZ2" s="150"/>
      <c r="BA2" s="151"/>
    </row>
    <row r="3" spans="2:53" ht="26.25" customHeight="1" thickBot="1" x14ac:dyDescent="0.3">
      <c r="B3" s="184"/>
      <c r="C3" s="185"/>
      <c r="D3" s="177"/>
      <c r="E3" s="178"/>
      <c r="F3" s="179"/>
      <c r="G3" s="156" t="s">
        <v>22</v>
      </c>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8"/>
      <c r="AP3" s="152" t="s">
        <v>12</v>
      </c>
      <c r="AQ3" s="153"/>
      <c r="AR3" s="153"/>
      <c r="AS3" s="153"/>
      <c r="AT3" s="153"/>
      <c r="AU3" s="153"/>
      <c r="AV3" s="153"/>
      <c r="AW3" s="153"/>
      <c r="AX3" s="153"/>
      <c r="AY3" s="153"/>
      <c r="AZ3" s="153"/>
      <c r="BA3" s="154"/>
    </row>
    <row r="4" spans="2:53" s="2" customFormat="1" ht="75.75" customHeight="1" thickTop="1" thickBot="1" x14ac:dyDescent="0.3">
      <c r="B4" s="17" t="s">
        <v>0</v>
      </c>
      <c r="C4" s="18" t="s">
        <v>1</v>
      </c>
      <c r="D4" s="19" t="s">
        <v>43</v>
      </c>
      <c r="E4" s="20" t="s">
        <v>11</v>
      </c>
      <c r="F4" s="25" t="s">
        <v>2</v>
      </c>
      <c r="G4" s="34">
        <v>44562</v>
      </c>
      <c r="H4" s="34">
        <f t="shared" ref="H4" si="0">G4+1</f>
        <v>44563</v>
      </c>
      <c r="I4" s="35" t="s">
        <v>8</v>
      </c>
      <c r="J4" s="36">
        <f>H4+1</f>
        <v>44564</v>
      </c>
      <c r="K4" s="36">
        <f t="shared" ref="K4:P4" si="1">J4+1</f>
        <v>44565</v>
      </c>
      <c r="L4" s="36">
        <f t="shared" si="1"/>
        <v>44566</v>
      </c>
      <c r="M4" s="36">
        <f t="shared" si="1"/>
        <v>44567</v>
      </c>
      <c r="N4" s="36">
        <f t="shared" si="1"/>
        <v>44568</v>
      </c>
      <c r="O4" s="34">
        <f t="shared" si="1"/>
        <v>44569</v>
      </c>
      <c r="P4" s="34">
        <f t="shared" si="1"/>
        <v>44570</v>
      </c>
      <c r="Q4" s="35" t="s">
        <v>8</v>
      </c>
      <c r="R4" s="36">
        <f>P4+1</f>
        <v>44571</v>
      </c>
      <c r="S4" s="36">
        <f t="shared" ref="S4:X4" si="2">R4+1</f>
        <v>44572</v>
      </c>
      <c r="T4" s="36">
        <f t="shared" si="2"/>
        <v>44573</v>
      </c>
      <c r="U4" s="36">
        <f t="shared" si="2"/>
        <v>44574</v>
      </c>
      <c r="V4" s="36">
        <f t="shared" si="2"/>
        <v>44575</v>
      </c>
      <c r="W4" s="34">
        <f t="shared" si="2"/>
        <v>44576</v>
      </c>
      <c r="X4" s="34">
        <f t="shared" si="2"/>
        <v>44577</v>
      </c>
      <c r="Y4" s="35" t="s">
        <v>8</v>
      </c>
      <c r="Z4" s="36">
        <f>X4+1</f>
        <v>44578</v>
      </c>
      <c r="AA4" s="36">
        <f t="shared" ref="AA4:AF4" si="3">Z4+1</f>
        <v>44579</v>
      </c>
      <c r="AB4" s="36">
        <f t="shared" si="3"/>
        <v>44580</v>
      </c>
      <c r="AC4" s="36">
        <f t="shared" si="3"/>
        <v>44581</v>
      </c>
      <c r="AD4" s="36">
        <f t="shared" si="3"/>
        <v>44582</v>
      </c>
      <c r="AE4" s="34">
        <f t="shared" si="3"/>
        <v>44583</v>
      </c>
      <c r="AF4" s="34">
        <f t="shared" si="3"/>
        <v>44584</v>
      </c>
      <c r="AG4" s="35" t="s">
        <v>8</v>
      </c>
      <c r="AH4" s="36">
        <f>AF4+1</f>
        <v>44585</v>
      </c>
      <c r="AI4" s="36">
        <f t="shared" ref="AI4:AN4" si="4">AH4+1</f>
        <v>44586</v>
      </c>
      <c r="AJ4" s="36">
        <f t="shared" si="4"/>
        <v>44587</v>
      </c>
      <c r="AK4" s="36">
        <f t="shared" si="4"/>
        <v>44588</v>
      </c>
      <c r="AL4" s="36">
        <f t="shared" si="4"/>
        <v>44589</v>
      </c>
      <c r="AM4" s="34">
        <f t="shared" si="4"/>
        <v>44590</v>
      </c>
      <c r="AN4" s="34">
        <f t="shared" si="4"/>
        <v>44591</v>
      </c>
      <c r="AO4" s="35" t="s">
        <v>8</v>
      </c>
      <c r="AP4" s="49" t="str">
        <f>F5</f>
        <v xml:space="preserve">Günlük Girilen Ders Saati </v>
      </c>
      <c r="AQ4" s="46" t="str">
        <f>F6</f>
        <v>Ek ders görevi % 25 Fazla(Gündüz)</v>
      </c>
      <c r="AR4" s="46" t="str">
        <f>F7</f>
        <v>Ek ders görevi % 25 Fazla(Gece)</v>
      </c>
      <c r="AS4" s="46" t="str">
        <f>F8</f>
        <v>Ek ders görevi (Gece)</v>
      </c>
      <c r="AT4" s="46" t="str">
        <f>F9</f>
        <v>İYEP/DYK-Takviye Kurs (Gündüz)</v>
      </c>
      <c r="AU4" s="46" t="str">
        <f>F10</f>
        <v>İYEP/DYK-Takviye Kurs (Gece)</v>
      </c>
      <c r="AV4" s="46" t="str">
        <f>F11</f>
        <v>Ek ders görevi (Gündüz)</v>
      </c>
      <c r="AW4" s="46" t="str">
        <f>F23</f>
        <v>Ek Ders Yer. Geç. Gör.</v>
      </c>
      <c r="AX4" s="52" t="str">
        <f>F16</f>
        <v>Ders Dışı Eğitim Çalışması (Egzersiz)</v>
      </c>
      <c r="AY4" s="46" t="str">
        <f>F17</f>
        <v>Belleticilik</v>
      </c>
      <c r="AZ4" s="47" t="str">
        <f>F14</f>
        <v xml:space="preserve">Nöbet </v>
      </c>
      <c r="BA4" s="48" t="s">
        <v>3</v>
      </c>
    </row>
    <row r="5" spans="2:53" s="3" customFormat="1" ht="12.95" customHeight="1" thickTop="1" x14ac:dyDescent="0.25">
      <c r="B5" s="155">
        <v>1</v>
      </c>
      <c r="C5" s="135">
        <f>'PERSONEL LİSTESİ'!B2</f>
        <v>0</v>
      </c>
      <c r="D5" s="139">
        <f>'PERSONEL LİSTESİ'!C2</f>
        <v>0</v>
      </c>
      <c r="E5" s="143">
        <v>18</v>
      </c>
      <c r="F5" s="67" t="s">
        <v>21</v>
      </c>
      <c r="G5" s="85"/>
      <c r="H5" s="85"/>
      <c r="I5" s="86">
        <f>SUM(G5:H5)</f>
        <v>0</v>
      </c>
      <c r="J5" s="87"/>
      <c r="K5" s="87"/>
      <c r="L5" s="87"/>
      <c r="M5" s="87"/>
      <c r="N5" s="87"/>
      <c r="O5" s="85"/>
      <c r="P5" s="85"/>
      <c r="Q5" s="86">
        <f>SUM(J5:P5)</f>
        <v>0</v>
      </c>
      <c r="R5" s="87"/>
      <c r="S5" s="87"/>
      <c r="T5" s="87"/>
      <c r="U5" s="87"/>
      <c r="V5" s="87"/>
      <c r="W5" s="85"/>
      <c r="X5" s="85"/>
      <c r="Y5" s="86">
        <f>SUM(R5:X5)</f>
        <v>0</v>
      </c>
      <c r="Z5" s="87"/>
      <c r="AA5" s="87"/>
      <c r="AB5" s="87"/>
      <c r="AC5" s="87"/>
      <c r="AD5" s="87"/>
      <c r="AE5" s="85"/>
      <c r="AF5" s="85"/>
      <c r="AG5" s="86">
        <f>SUM(Z5:AF5)</f>
        <v>0</v>
      </c>
      <c r="AH5" s="87"/>
      <c r="AI5" s="87"/>
      <c r="AJ5" s="87"/>
      <c r="AK5" s="87"/>
      <c r="AL5" s="87"/>
      <c r="AM5" s="85"/>
      <c r="AN5" s="85"/>
      <c r="AO5" s="86">
        <f>SUM(AH5:AN5)</f>
        <v>0</v>
      </c>
      <c r="AP5" s="118">
        <f>I5+Q5+Y5+AG5+AO5</f>
        <v>0</v>
      </c>
      <c r="AQ5" s="118">
        <f>I6+Q6+Y6+AG6+AO6</f>
        <v>0</v>
      </c>
      <c r="AR5" s="118">
        <f>I7+Q7+Y7+AG7+AO7</f>
        <v>0</v>
      </c>
      <c r="AS5" s="118">
        <f>I8+Q8+Y8+AG8+AO8</f>
        <v>0</v>
      </c>
      <c r="AT5" s="118">
        <f>Q9+Y9+AG9+AO9</f>
        <v>0</v>
      </c>
      <c r="AU5" s="118">
        <f>Q10+Y10+AG10+AO10</f>
        <v>0</v>
      </c>
      <c r="AV5" s="118">
        <f>Q11+Y11+AG11+AO11</f>
        <v>0</v>
      </c>
      <c r="AW5" s="118">
        <f>I23+Q23+Y23+AG23+AO23</f>
        <v>0</v>
      </c>
      <c r="AX5" s="118">
        <f>Q16+Y16+AG16+AO16</f>
        <v>0</v>
      </c>
      <c r="AY5" s="118">
        <f>I17+Q17+Y17+AG17+AO17</f>
        <v>0</v>
      </c>
      <c r="AZ5" s="118">
        <f>I14+Q14+Y14+AG14+AO14</f>
        <v>0</v>
      </c>
      <c r="BA5" s="124">
        <f>SUM(AQ5:AZ23)</f>
        <v>0</v>
      </c>
    </row>
    <row r="6" spans="2:53" s="3" customFormat="1" ht="12.95" customHeight="1" x14ac:dyDescent="0.25">
      <c r="B6" s="132"/>
      <c r="C6" s="136"/>
      <c r="D6" s="140"/>
      <c r="E6" s="144"/>
      <c r="F6" s="68" t="s">
        <v>33</v>
      </c>
      <c r="G6" s="88"/>
      <c r="H6" s="88"/>
      <c r="I6" s="89">
        <f t="shared" ref="I6:I8" si="5">IF(SUM(G5:H6)-E5&lt;=0,0,IF(SUM(G5:H5)-E5&lt;0,SUM(G5:H6)-E5,SUM(G6:H6)))</f>
        <v>0</v>
      </c>
      <c r="J6" s="90"/>
      <c r="K6" s="90"/>
      <c r="L6" s="90"/>
      <c r="M6" s="90"/>
      <c r="N6" s="90"/>
      <c r="O6" s="88"/>
      <c r="P6" s="88"/>
      <c r="Q6" s="89">
        <f>IF(SUM(J5:N6)-E5&lt;=0,0,IF(SUM(J5:N5)-E5&lt;0,SUM(J5:N6)-E5,SUM(J6:N6)))</f>
        <v>0</v>
      </c>
      <c r="R6" s="90"/>
      <c r="S6" s="90"/>
      <c r="T6" s="90"/>
      <c r="U6" s="90"/>
      <c r="V6" s="90"/>
      <c r="W6" s="88"/>
      <c r="X6" s="88"/>
      <c r="Y6" s="89">
        <f>IF(SUM(R5:V6)-M5&lt;=0,0,IF(SUM(R5:V5)-M5&lt;0,SUM(R5:V6)-M5,SUM(R6:V6)))</f>
        <v>0</v>
      </c>
      <c r="Z6" s="90"/>
      <c r="AA6" s="90"/>
      <c r="AB6" s="90"/>
      <c r="AC6" s="90"/>
      <c r="AD6" s="90"/>
      <c r="AE6" s="88"/>
      <c r="AF6" s="88"/>
      <c r="AG6" s="89">
        <f>IF(SUM(Z5:AD6)-U5&lt;=0,0,IF(SUM(Z5:AD5)-U5&lt;0,SUM(Z5:AD6)-U5,SUM(Z6:AD6)))</f>
        <v>0</v>
      </c>
      <c r="AH6" s="90"/>
      <c r="AI6" s="90"/>
      <c r="AJ6" s="90"/>
      <c r="AK6" s="90"/>
      <c r="AL6" s="90"/>
      <c r="AM6" s="88"/>
      <c r="AN6" s="88"/>
      <c r="AO6" s="89">
        <f>IF(SUM(AH5:AL6)-AC5&lt;=0,0,IF(SUM(AH5:AL5)-AC5&lt;0,SUM(AH5:AL6)-AC5,SUM(AH6:AL6)))</f>
        <v>0</v>
      </c>
      <c r="AP6" s="119"/>
      <c r="AQ6" s="119"/>
      <c r="AR6" s="119"/>
      <c r="AS6" s="119"/>
      <c r="AT6" s="119"/>
      <c r="AU6" s="119"/>
      <c r="AV6" s="119"/>
      <c r="AW6" s="119"/>
      <c r="AX6" s="119"/>
      <c r="AY6" s="119"/>
      <c r="AZ6" s="119"/>
      <c r="BA6" s="125"/>
    </row>
    <row r="7" spans="2:53" s="3" customFormat="1" ht="12.95" customHeight="1" x14ac:dyDescent="0.25">
      <c r="B7" s="132"/>
      <c r="C7" s="136"/>
      <c r="D7" s="140"/>
      <c r="E7" s="144"/>
      <c r="F7" s="68" t="s">
        <v>34</v>
      </c>
      <c r="G7" s="88"/>
      <c r="H7" s="88"/>
      <c r="I7" s="89">
        <f t="shared" si="5"/>
        <v>0</v>
      </c>
      <c r="J7" s="90"/>
      <c r="K7" s="90"/>
      <c r="L7" s="90"/>
      <c r="M7" s="90"/>
      <c r="N7" s="90"/>
      <c r="O7" s="88"/>
      <c r="P7" s="88"/>
      <c r="Q7" s="89">
        <f>IF(SUM(J5:N7)-E5&lt;=0,0,IF(SUM(J5:N6)-E5&lt;0,SUM(J5:N7)-E5,SUM(J7:N7)))</f>
        <v>0</v>
      </c>
      <c r="R7" s="90"/>
      <c r="S7" s="90"/>
      <c r="T7" s="90"/>
      <c r="U7" s="90"/>
      <c r="V7" s="90"/>
      <c r="W7" s="88"/>
      <c r="X7" s="88"/>
      <c r="Y7" s="89">
        <f>IF(SUM(R5:V7)-M5&lt;=0,0,IF(SUM(R5:V6)-M5&lt;0,SUM(R5:V7)-M5,SUM(R7:V7)))</f>
        <v>0</v>
      </c>
      <c r="Z7" s="90"/>
      <c r="AA7" s="90"/>
      <c r="AB7" s="90"/>
      <c r="AC7" s="90"/>
      <c r="AD7" s="90"/>
      <c r="AE7" s="88"/>
      <c r="AF7" s="88"/>
      <c r="AG7" s="89">
        <f>IF(SUM(Z5:AD7)-U5&lt;=0,0,IF(SUM(Z5:AD6)-U5&lt;0,SUM(Z5:AD7)-U5,SUM(Z7:AD7)))</f>
        <v>0</v>
      </c>
      <c r="AH7" s="90"/>
      <c r="AI7" s="90"/>
      <c r="AJ7" s="90"/>
      <c r="AK7" s="90"/>
      <c r="AL7" s="90"/>
      <c r="AM7" s="88"/>
      <c r="AN7" s="88"/>
      <c r="AO7" s="89">
        <f>IF(SUM(AH5:AL7)-AC5&lt;=0,0,IF(SUM(AH5:AL6)-AC5&lt;0,SUM(AH5:AL7)-AC5,SUM(AH7:AL7)))</f>
        <v>0</v>
      </c>
      <c r="AP7" s="119"/>
      <c r="AQ7" s="119"/>
      <c r="AR7" s="119"/>
      <c r="AS7" s="119"/>
      <c r="AT7" s="119"/>
      <c r="AU7" s="119"/>
      <c r="AV7" s="119"/>
      <c r="AW7" s="119"/>
      <c r="AX7" s="119"/>
      <c r="AY7" s="119"/>
      <c r="AZ7" s="119"/>
      <c r="BA7" s="125"/>
    </row>
    <row r="8" spans="2:53" s="3" customFormat="1" ht="12.95" customHeight="1" x14ac:dyDescent="0.25">
      <c r="B8" s="132"/>
      <c r="C8" s="136"/>
      <c r="D8" s="140"/>
      <c r="E8" s="144"/>
      <c r="F8" s="68" t="s">
        <v>32</v>
      </c>
      <c r="G8" s="88"/>
      <c r="H8" s="88"/>
      <c r="I8" s="89">
        <f t="shared" si="5"/>
        <v>0</v>
      </c>
      <c r="J8" s="90"/>
      <c r="K8" s="90"/>
      <c r="L8" s="90"/>
      <c r="M8" s="90"/>
      <c r="N8" s="90"/>
      <c r="O8" s="88"/>
      <c r="P8" s="88"/>
      <c r="Q8" s="89">
        <f>IF(SUM(J5:N8)-E5&lt;=0,0,IF(SUM(J5:N7)-E5&lt;0,SUM(J5:N8)-E5,SUM(J8:N8)))+O8+P8</f>
        <v>0</v>
      </c>
      <c r="R8" s="90"/>
      <c r="S8" s="90"/>
      <c r="T8" s="90"/>
      <c r="U8" s="90"/>
      <c r="V8" s="90"/>
      <c r="W8" s="88"/>
      <c r="X8" s="88"/>
      <c r="Y8" s="89">
        <f>IF(SUM(R5:V8)-M5&lt;=0,0,IF(SUM(R5:V7)-M5&lt;0,SUM(R5:V8)-M5,SUM(R8:V8)))+W8+X8</f>
        <v>0</v>
      </c>
      <c r="Z8" s="90"/>
      <c r="AA8" s="90"/>
      <c r="AB8" s="90"/>
      <c r="AC8" s="90"/>
      <c r="AD8" s="90"/>
      <c r="AE8" s="88"/>
      <c r="AF8" s="88"/>
      <c r="AG8" s="89">
        <f>IF(SUM(Z5:AD8)-U5&lt;=0,0,IF(SUM(Z5:AD7)-U5&lt;0,SUM(Z5:AD8)-U5,SUM(Z8:AD8)))+AE8+AF8</f>
        <v>0</v>
      </c>
      <c r="AH8" s="90"/>
      <c r="AI8" s="90"/>
      <c r="AJ8" s="90"/>
      <c r="AK8" s="90"/>
      <c r="AL8" s="90"/>
      <c r="AM8" s="88"/>
      <c r="AN8" s="88"/>
      <c r="AO8" s="89">
        <f>IF(SUM(AH5:AL8)-AC5&lt;=0,0,IF(SUM(AH5:AL7)-AC5&lt;0,SUM(AH5:AL8)-AC5,SUM(AH8:AL8)))+AM8+AN8</f>
        <v>0</v>
      </c>
      <c r="AP8" s="119"/>
      <c r="AQ8" s="119"/>
      <c r="AR8" s="119"/>
      <c r="AS8" s="119"/>
      <c r="AT8" s="119"/>
      <c r="AU8" s="119"/>
      <c r="AV8" s="119"/>
      <c r="AW8" s="119"/>
      <c r="AX8" s="119"/>
      <c r="AY8" s="119"/>
      <c r="AZ8" s="119"/>
      <c r="BA8" s="125"/>
    </row>
    <row r="9" spans="2:53" s="3" customFormat="1" ht="12.95" customHeight="1" x14ac:dyDescent="0.25">
      <c r="B9" s="132"/>
      <c r="C9" s="136"/>
      <c r="D9" s="140"/>
      <c r="E9" s="144"/>
      <c r="F9" s="68" t="s">
        <v>38</v>
      </c>
      <c r="G9" s="88"/>
      <c r="H9" s="88"/>
      <c r="I9" s="89">
        <f t="shared" ref="I9:I22" si="6">SUM(B9:H9)</f>
        <v>0</v>
      </c>
      <c r="J9" s="90"/>
      <c r="K9" s="90"/>
      <c r="L9" s="90"/>
      <c r="M9" s="90"/>
      <c r="N9" s="90"/>
      <c r="O9" s="88"/>
      <c r="P9" s="88"/>
      <c r="Q9" s="89">
        <f>IF(SUM(J5:N9)-E5&lt;=0,0,IF(SUM(J5:N8)-E5&lt;0,SUM(J5:N9)-E5,SUM(J9:N9)))</f>
        <v>0</v>
      </c>
      <c r="R9" s="90"/>
      <c r="S9" s="90"/>
      <c r="T9" s="90"/>
      <c r="U9" s="90"/>
      <c r="V9" s="90"/>
      <c r="W9" s="88"/>
      <c r="X9" s="88"/>
      <c r="Y9" s="89">
        <f>IF(SUM(R5:V9)-E5&lt;=0,0,IF(SUM(R5:V8)-E5&lt;0,SUM(R5:V9)-E5,SUM(R9:V9)))</f>
        <v>0</v>
      </c>
      <c r="Z9" s="90"/>
      <c r="AA9" s="90"/>
      <c r="AB9" s="90"/>
      <c r="AC9" s="90"/>
      <c r="AD9" s="90"/>
      <c r="AE9" s="88"/>
      <c r="AF9" s="88"/>
      <c r="AG9" s="89">
        <f>IF(SUM(Z5:AD9)-E5&lt;=0,0,IF(SUM(Z5:AD8)-E5&lt;0,SUM(Z5:AD9)-E5,SUM(Z9:AD9)))</f>
        <v>0</v>
      </c>
      <c r="AH9" s="90"/>
      <c r="AI9" s="90"/>
      <c r="AJ9" s="90"/>
      <c r="AK9" s="90"/>
      <c r="AL9" s="90"/>
      <c r="AM9" s="88"/>
      <c r="AN9" s="88"/>
      <c r="AO9" s="89">
        <f>IF(SUM(AH5:AL9)-E5&lt;=0,0,IF(SUM(AH5:AL8)-E5&lt;0,SUM(AH5:AL9)-E5,SUM(AH9:AL9)))</f>
        <v>0</v>
      </c>
      <c r="AP9" s="119"/>
      <c r="AQ9" s="119"/>
      <c r="AR9" s="119"/>
      <c r="AS9" s="119"/>
      <c r="AT9" s="119"/>
      <c r="AU9" s="119"/>
      <c r="AV9" s="119"/>
      <c r="AW9" s="119"/>
      <c r="AX9" s="119"/>
      <c r="AY9" s="119"/>
      <c r="AZ9" s="119"/>
      <c r="BA9" s="125"/>
    </row>
    <row r="10" spans="2:53" s="3" customFormat="1" ht="12.95" customHeight="1" x14ac:dyDescent="0.25">
      <c r="B10" s="132"/>
      <c r="C10" s="136"/>
      <c r="D10" s="140"/>
      <c r="E10" s="144"/>
      <c r="F10" s="68" t="s">
        <v>37</v>
      </c>
      <c r="G10" s="88"/>
      <c r="H10" s="88"/>
      <c r="I10" s="89">
        <f t="shared" si="6"/>
        <v>0</v>
      </c>
      <c r="J10" s="90"/>
      <c r="K10" s="90"/>
      <c r="L10" s="90"/>
      <c r="M10" s="90"/>
      <c r="N10" s="90"/>
      <c r="O10" s="88"/>
      <c r="P10" s="88"/>
      <c r="Q10" s="89">
        <f>SUM(J10:P10)</f>
        <v>0</v>
      </c>
      <c r="R10" s="90"/>
      <c r="S10" s="90"/>
      <c r="T10" s="90"/>
      <c r="U10" s="90"/>
      <c r="V10" s="90"/>
      <c r="W10" s="88"/>
      <c r="X10" s="88"/>
      <c r="Y10" s="89">
        <f>SUM(R10:X10)</f>
        <v>0</v>
      </c>
      <c r="Z10" s="90"/>
      <c r="AA10" s="90"/>
      <c r="AB10" s="90"/>
      <c r="AC10" s="90"/>
      <c r="AD10" s="90"/>
      <c r="AE10" s="88"/>
      <c r="AF10" s="88"/>
      <c r="AG10" s="89">
        <f>SUM(Z10:AF10)</f>
        <v>0</v>
      </c>
      <c r="AH10" s="90"/>
      <c r="AI10" s="90"/>
      <c r="AJ10" s="90"/>
      <c r="AK10" s="90"/>
      <c r="AL10" s="90"/>
      <c r="AM10" s="88"/>
      <c r="AN10" s="88"/>
      <c r="AO10" s="89">
        <f>SUM(AH10:AN10)</f>
        <v>0</v>
      </c>
      <c r="AP10" s="119"/>
      <c r="AQ10" s="119"/>
      <c r="AR10" s="119"/>
      <c r="AS10" s="119"/>
      <c r="AT10" s="119"/>
      <c r="AU10" s="119"/>
      <c r="AV10" s="119"/>
      <c r="AW10" s="119"/>
      <c r="AX10" s="119"/>
      <c r="AY10" s="119"/>
      <c r="AZ10" s="119"/>
      <c r="BA10" s="125"/>
    </row>
    <row r="11" spans="2:53" s="3" customFormat="1" ht="12.95" customHeight="1" x14ac:dyDescent="0.25">
      <c r="B11" s="132"/>
      <c r="C11" s="136"/>
      <c r="D11" s="140"/>
      <c r="E11" s="144"/>
      <c r="F11" s="27" t="s">
        <v>31</v>
      </c>
      <c r="G11" s="88"/>
      <c r="H11" s="88"/>
      <c r="I11" s="89">
        <f t="shared" si="6"/>
        <v>0</v>
      </c>
      <c r="J11" s="91"/>
      <c r="K11" s="91"/>
      <c r="L11" s="91"/>
      <c r="M11" s="91"/>
      <c r="N11" s="91">
        <f>IF((Q5-E5)&lt;=0,0,IF((Q5-E5)&gt;0,(Q5-E5)))</f>
        <v>0</v>
      </c>
      <c r="O11" s="88"/>
      <c r="P11" s="88"/>
      <c r="Q11" s="89">
        <f t="shared" ref="Q11:Q22" si="7">SUM(J11:P11)</f>
        <v>0</v>
      </c>
      <c r="R11" s="91"/>
      <c r="S11" s="91"/>
      <c r="T11" s="91"/>
      <c r="U11" s="91"/>
      <c r="V11" s="91">
        <f>IF((Y5-E5)&lt;=0,0,IF((Y5-E5)&gt;0,(Y5-E5)))</f>
        <v>0</v>
      </c>
      <c r="W11" s="88"/>
      <c r="X11" s="88"/>
      <c r="Y11" s="89">
        <f t="shared" ref="Y11:Y22" si="8">SUM(R11:X11)</f>
        <v>0</v>
      </c>
      <c r="Z11" s="91"/>
      <c r="AA11" s="91"/>
      <c r="AB11" s="91"/>
      <c r="AC11" s="91"/>
      <c r="AD11" s="91">
        <f>IF((AG5-E5)&lt;=0,0,IF((AG5-E5)&gt;0,(AG5-E5)))</f>
        <v>0</v>
      </c>
      <c r="AE11" s="88"/>
      <c r="AF11" s="88"/>
      <c r="AG11" s="89">
        <f t="shared" ref="AG11:AG22" si="9">SUM(Z11:AF11)</f>
        <v>0</v>
      </c>
      <c r="AH11" s="91"/>
      <c r="AI11" s="91"/>
      <c r="AJ11" s="91"/>
      <c r="AK11" s="91"/>
      <c r="AL11" s="91">
        <f>IF((AO5-E5)&lt;=0,0,IF((AO5-E5)&gt;0,(AO5-E5)))</f>
        <v>0</v>
      </c>
      <c r="AM11" s="88"/>
      <c r="AN11" s="88"/>
      <c r="AO11" s="89">
        <f t="shared" ref="AO11:AO22" si="10">SUM(AH11:AN11)</f>
        <v>0</v>
      </c>
      <c r="AP11" s="119"/>
      <c r="AQ11" s="119"/>
      <c r="AR11" s="119"/>
      <c r="AS11" s="119"/>
      <c r="AT11" s="119"/>
      <c r="AU11" s="119"/>
      <c r="AV11" s="119"/>
      <c r="AW11" s="119"/>
      <c r="AX11" s="119"/>
      <c r="AY11" s="119"/>
      <c r="AZ11" s="119"/>
      <c r="BA11" s="125"/>
    </row>
    <row r="12" spans="2:53" s="3" customFormat="1" ht="12.95" customHeight="1" x14ac:dyDescent="0.25">
      <c r="B12" s="132"/>
      <c r="C12" s="136"/>
      <c r="D12" s="140"/>
      <c r="E12" s="144"/>
      <c r="F12" s="27" t="s">
        <v>39</v>
      </c>
      <c r="G12" s="88"/>
      <c r="H12" s="88"/>
      <c r="I12" s="89">
        <f t="shared" si="6"/>
        <v>0</v>
      </c>
      <c r="J12" s="91"/>
      <c r="K12" s="91"/>
      <c r="L12" s="91"/>
      <c r="M12" s="91"/>
      <c r="N12" s="90">
        <f>IF(E5-15&lt;0,0,IF(SUM(J5:P10)&lt;10,0,IF(SUM(J5:P10)&lt;20,1,IF(SUM(J5:P10)&lt;30,2,IF(SUM(J5:P10)&gt;=30,3)))))</f>
        <v>0</v>
      </c>
      <c r="O12" s="88"/>
      <c r="P12" s="88"/>
      <c r="Q12" s="89">
        <f t="shared" si="7"/>
        <v>0</v>
      </c>
      <c r="R12" s="91"/>
      <c r="S12" s="91"/>
      <c r="T12" s="91"/>
      <c r="U12" s="91"/>
      <c r="V12" s="90">
        <f>IF(E5-15&lt;0,0,IF(SUM(R5:X10)&lt;10,0,IF(SUM(R5:X10)&lt;20,1,IF(SUM(R5:X10)&lt;30,2,IF(SUM(R5:X10)&gt;=30,3)))))</f>
        <v>0</v>
      </c>
      <c r="W12" s="88"/>
      <c r="X12" s="88"/>
      <c r="Y12" s="89">
        <f t="shared" si="8"/>
        <v>0</v>
      </c>
      <c r="Z12" s="91"/>
      <c r="AA12" s="91"/>
      <c r="AB12" s="91"/>
      <c r="AC12" s="91"/>
      <c r="AD12" s="90">
        <f>IF(E5-15&lt;0,0,IF(SUM(Z5:AF10)&lt;10,0,IF(SUM(Z5:AF10)&lt;20,1,IF(SUM(Z5:AF10)&lt;30,2,IF(SUM(Z5:AF10)&gt;=30,3)))))</f>
        <v>0</v>
      </c>
      <c r="AE12" s="88"/>
      <c r="AF12" s="88"/>
      <c r="AG12" s="89">
        <f t="shared" si="9"/>
        <v>0</v>
      </c>
      <c r="AH12" s="91"/>
      <c r="AI12" s="91"/>
      <c r="AJ12" s="91"/>
      <c r="AK12" s="91"/>
      <c r="AL12" s="90">
        <f>IF(E5-15&lt;0,0,IF(SUM(AH5:AN10)&lt;10,0,IF(SUM(AH5:AN10)&lt;20,1,IF(SUM(AH5:AN10)&lt;30,2,IF(SUM(AH5:AN10)&gt;=30,3)))))</f>
        <v>0</v>
      </c>
      <c r="AM12" s="88"/>
      <c r="AN12" s="88"/>
      <c r="AO12" s="89">
        <f t="shared" si="10"/>
        <v>0</v>
      </c>
      <c r="AP12" s="119"/>
      <c r="AQ12" s="119"/>
      <c r="AR12" s="119"/>
      <c r="AS12" s="119"/>
      <c r="AT12" s="119"/>
      <c r="AU12" s="119"/>
      <c r="AV12" s="119"/>
      <c r="AW12" s="119"/>
      <c r="AX12" s="119"/>
      <c r="AY12" s="119"/>
      <c r="AZ12" s="119"/>
      <c r="BA12" s="125"/>
    </row>
    <row r="13" spans="2:53" s="3" customFormat="1" ht="12.95" customHeight="1" x14ac:dyDescent="0.25">
      <c r="B13" s="132"/>
      <c r="C13" s="136"/>
      <c r="D13" s="140"/>
      <c r="E13" s="144"/>
      <c r="F13" s="27" t="s">
        <v>41</v>
      </c>
      <c r="G13" s="88"/>
      <c r="H13" s="88"/>
      <c r="I13" s="89">
        <f t="shared" si="6"/>
        <v>0</v>
      </c>
      <c r="J13" s="90"/>
      <c r="K13" s="90"/>
      <c r="L13" s="90"/>
      <c r="M13" s="90"/>
      <c r="N13" s="91"/>
      <c r="O13" s="88"/>
      <c r="P13" s="88"/>
      <c r="Q13" s="89">
        <f t="shared" si="7"/>
        <v>0</v>
      </c>
      <c r="R13" s="90"/>
      <c r="S13" s="90"/>
      <c r="T13" s="90"/>
      <c r="U13" s="90"/>
      <c r="V13" s="91"/>
      <c r="W13" s="88"/>
      <c r="X13" s="88"/>
      <c r="Y13" s="89">
        <f t="shared" si="8"/>
        <v>0</v>
      </c>
      <c r="Z13" s="90"/>
      <c r="AA13" s="90"/>
      <c r="AB13" s="90"/>
      <c r="AC13" s="90"/>
      <c r="AD13" s="91"/>
      <c r="AE13" s="88"/>
      <c r="AF13" s="88"/>
      <c r="AG13" s="89">
        <f t="shared" si="9"/>
        <v>0</v>
      </c>
      <c r="AH13" s="90"/>
      <c r="AI13" s="90"/>
      <c r="AJ13" s="90"/>
      <c r="AK13" s="90"/>
      <c r="AL13" s="91"/>
      <c r="AM13" s="88"/>
      <c r="AN13" s="88"/>
      <c r="AO13" s="89">
        <f t="shared" si="10"/>
        <v>0</v>
      </c>
      <c r="AP13" s="119"/>
      <c r="AQ13" s="119"/>
      <c r="AR13" s="119"/>
      <c r="AS13" s="119"/>
      <c r="AT13" s="119"/>
      <c r="AU13" s="119"/>
      <c r="AV13" s="119"/>
      <c r="AW13" s="119"/>
      <c r="AX13" s="119"/>
      <c r="AY13" s="119"/>
      <c r="AZ13" s="119"/>
      <c r="BA13" s="125"/>
    </row>
    <row r="14" spans="2:53" s="3" customFormat="1" ht="12.95" customHeight="1" x14ac:dyDescent="0.25">
      <c r="B14" s="132"/>
      <c r="C14" s="136"/>
      <c r="D14" s="140"/>
      <c r="E14" s="144"/>
      <c r="F14" s="27" t="s">
        <v>6</v>
      </c>
      <c r="G14" s="88"/>
      <c r="H14" s="88"/>
      <c r="I14" s="89">
        <f t="shared" si="6"/>
        <v>0</v>
      </c>
      <c r="J14" s="90"/>
      <c r="K14" s="90"/>
      <c r="L14" s="90"/>
      <c r="M14" s="90"/>
      <c r="N14" s="90"/>
      <c r="O14" s="88"/>
      <c r="P14" s="88"/>
      <c r="Q14" s="89">
        <f t="shared" si="7"/>
        <v>0</v>
      </c>
      <c r="R14" s="90"/>
      <c r="S14" s="90"/>
      <c r="T14" s="90"/>
      <c r="U14" s="90"/>
      <c r="V14" s="90"/>
      <c r="W14" s="88"/>
      <c r="X14" s="88"/>
      <c r="Y14" s="89">
        <f t="shared" si="8"/>
        <v>0</v>
      </c>
      <c r="Z14" s="90"/>
      <c r="AA14" s="90"/>
      <c r="AB14" s="90"/>
      <c r="AC14" s="90"/>
      <c r="AD14" s="90"/>
      <c r="AE14" s="88"/>
      <c r="AF14" s="88"/>
      <c r="AG14" s="89">
        <f t="shared" si="9"/>
        <v>0</v>
      </c>
      <c r="AH14" s="90"/>
      <c r="AI14" s="90"/>
      <c r="AJ14" s="90"/>
      <c r="AK14" s="90"/>
      <c r="AL14" s="90"/>
      <c r="AM14" s="88"/>
      <c r="AN14" s="88"/>
      <c r="AO14" s="89">
        <f t="shared" si="10"/>
        <v>0</v>
      </c>
      <c r="AP14" s="119"/>
      <c r="AQ14" s="119"/>
      <c r="AR14" s="119"/>
      <c r="AS14" s="119"/>
      <c r="AT14" s="119"/>
      <c r="AU14" s="119"/>
      <c r="AV14" s="119"/>
      <c r="AW14" s="119"/>
      <c r="AX14" s="119"/>
      <c r="AY14" s="119"/>
      <c r="AZ14" s="119"/>
      <c r="BA14" s="125"/>
    </row>
    <row r="15" spans="2:53" s="3" customFormat="1" ht="12.95" customHeight="1" x14ac:dyDescent="0.25">
      <c r="B15" s="132"/>
      <c r="C15" s="136"/>
      <c r="D15" s="140"/>
      <c r="E15" s="144"/>
      <c r="F15" s="27" t="s">
        <v>35</v>
      </c>
      <c r="G15" s="88"/>
      <c r="H15" s="88"/>
      <c r="I15" s="89">
        <f t="shared" si="6"/>
        <v>0</v>
      </c>
      <c r="J15" s="90"/>
      <c r="K15" s="90"/>
      <c r="L15" s="90"/>
      <c r="M15" s="90"/>
      <c r="N15" s="90"/>
      <c r="O15" s="88"/>
      <c r="P15" s="88"/>
      <c r="Q15" s="89">
        <f t="shared" si="7"/>
        <v>0</v>
      </c>
      <c r="R15" s="90"/>
      <c r="S15" s="90"/>
      <c r="T15" s="90"/>
      <c r="U15" s="90"/>
      <c r="V15" s="90"/>
      <c r="W15" s="88"/>
      <c r="X15" s="88"/>
      <c r="Y15" s="89">
        <f t="shared" si="8"/>
        <v>0</v>
      </c>
      <c r="Z15" s="90"/>
      <c r="AA15" s="90"/>
      <c r="AB15" s="90"/>
      <c r="AC15" s="90"/>
      <c r="AD15" s="90"/>
      <c r="AE15" s="88"/>
      <c r="AF15" s="88"/>
      <c r="AG15" s="89">
        <f t="shared" si="9"/>
        <v>0</v>
      </c>
      <c r="AH15" s="90"/>
      <c r="AI15" s="90"/>
      <c r="AJ15" s="90"/>
      <c r="AK15" s="90"/>
      <c r="AL15" s="90"/>
      <c r="AM15" s="88"/>
      <c r="AN15" s="88"/>
      <c r="AO15" s="89">
        <f t="shared" si="10"/>
        <v>0</v>
      </c>
      <c r="AP15" s="119"/>
      <c r="AQ15" s="119"/>
      <c r="AR15" s="119"/>
      <c r="AS15" s="119"/>
      <c r="AT15" s="119"/>
      <c r="AU15" s="119"/>
      <c r="AV15" s="119"/>
      <c r="AW15" s="119"/>
      <c r="AX15" s="119"/>
      <c r="AY15" s="119"/>
      <c r="AZ15" s="119"/>
      <c r="BA15" s="125"/>
    </row>
    <row r="16" spans="2:53" s="3" customFormat="1" ht="12.95" customHeight="1" x14ac:dyDescent="0.25">
      <c r="B16" s="132"/>
      <c r="C16" s="136"/>
      <c r="D16" s="140"/>
      <c r="E16" s="144"/>
      <c r="F16" s="68" t="s">
        <v>40</v>
      </c>
      <c r="G16" s="88"/>
      <c r="H16" s="88"/>
      <c r="I16" s="89">
        <f t="shared" si="6"/>
        <v>0</v>
      </c>
      <c r="J16" s="90"/>
      <c r="K16" s="90"/>
      <c r="L16" s="90"/>
      <c r="M16" s="90"/>
      <c r="N16" s="90"/>
      <c r="O16" s="88"/>
      <c r="P16" s="88"/>
      <c r="Q16" s="89">
        <f t="shared" si="7"/>
        <v>0</v>
      </c>
      <c r="R16" s="90"/>
      <c r="S16" s="90"/>
      <c r="T16" s="90"/>
      <c r="U16" s="90"/>
      <c r="V16" s="90"/>
      <c r="W16" s="88"/>
      <c r="X16" s="88"/>
      <c r="Y16" s="89">
        <f t="shared" si="8"/>
        <v>0</v>
      </c>
      <c r="Z16" s="90"/>
      <c r="AA16" s="90"/>
      <c r="AB16" s="90"/>
      <c r="AC16" s="90"/>
      <c r="AD16" s="90"/>
      <c r="AE16" s="88"/>
      <c r="AF16" s="88"/>
      <c r="AG16" s="89">
        <f t="shared" si="9"/>
        <v>0</v>
      </c>
      <c r="AH16" s="90"/>
      <c r="AI16" s="90"/>
      <c r="AJ16" s="90"/>
      <c r="AK16" s="90"/>
      <c r="AL16" s="90"/>
      <c r="AM16" s="88"/>
      <c r="AN16" s="88"/>
      <c r="AO16" s="89">
        <f t="shared" si="10"/>
        <v>0</v>
      </c>
      <c r="AP16" s="119"/>
      <c r="AQ16" s="119"/>
      <c r="AR16" s="119"/>
      <c r="AS16" s="119"/>
      <c r="AT16" s="119"/>
      <c r="AU16" s="119"/>
      <c r="AV16" s="119"/>
      <c r="AW16" s="119"/>
      <c r="AX16" s="119"/>
      <c r="AY16" s="119"/>
      <c r="AZ16" s="119"/>
      <c r="BA16" s="125"/>
    </row>
    <row r="17" spans="2:53" s="3" customFormat="1" ht="12.95" customHeight="1" x14ac:dyDescent="0.25">
      <c r="B17" s="132"/>
      <c r="C17" s="136"/>
      <c r="D17" s="140"/>
      <c r="E17" s="144"/>
      <c r="F17" s="68" t="s">
        <v>7</v>
      </c>
      <c r="G17" s="88"/>
      <c r="H17" s="88"/>
      <c r="I17" s="89">
        <f t="shared" si="6"/>
        <v>0</v>
      </c>
      <c r="J17" s="90"/>
      <c r="K17" s="90"/>
      <c r="L17" s="90"/>
      <c r="M17" s="90"/>
      <c r="N17" s="90"/>
      <c r="O17" s="88"/>
      <c r="P17" s="88"/>
      <c r="Q17" s="89">
        <f t="shared" si="7"/>
        <v>0</v>
      </c>
      <c r="R17" s="90"/>
      <c r="S17" s="90"/>
      <c r="T17" s="90"/>
      <c r="U17" s="90"/>
      <c r="V17" s="90"/>
      <c r="W17" s="88"/>
      <c r="X17" s="88"/>
      <c r="Y17" s="89">
        <f t="shared" si="8"/>
        <v>0</v>
      </c>
      <c r="Z17" s="90"/>
      <c r="AA17" s="90"/>
      <c r="AB17" s="90"/>
      <c r="AC17" s="90"/>
      <c r="AD17" s="90"/>
      <c r="AE17" s="88"/>
      <c r="AF17" s="88"/>
      <c r="AG17" s="89">
        <f t="shared" si="9"/>
        <v>0</v>
      </c>
      <c r="AH17" s="90"/>
      <c r="AI17" s="90"/>
      <c r="AJ17" s="90"/>
      <c r="AK17" s="90"/>
      <c r="AL17" s="90"/>
      <c r="AM17" s="88"/>
      <c r="AN17" s="88"/>
      <c r="AO17" s="89">
        <f t="shared" si="10"/>
        <v>0</v>
      </c>
      <c r="AP17" s="119"/>
      <c r="AQ17" s="119"/>
      <c r="AR17" s="119"/>
      <c r="AS17" s="119"/>
      <c r="AT17" s="119"/>
      <c r="AU17" s="119"/>
      <c r="AV17" s="119"/>
      <c r="AW17" s="119"/>
      <c r="AX17" s="119"/>
      <c r="AY17" s="119"/>
      <c r="AZ17" s="119"/>
      <c r="BA17" s="125"/>
    </row>
    <row r="18" spans="2:53" s="3" customFormat="1" ht="12.95" customHeight="1" x14ac:dyDescent="0.25">
      <c r="B18" s="132"/>
      <c r="C18" s="136"/>
      <c r="D18" s="140"/>
      <c r="E18" s="144"/>
      <c r="F18" s="68"/>
      <c r="G18" s="88"/>
      <c r="H18" s="88"/>
      <c r="I18" s="89">
        <f t="shared" si="6"/>
        <v>0</v>
      </c>
      <c r="J18" s="90"/>
      <c r="K18" s="90"/>
      <c r="L18" s="90"/>
      <c r="M18" s="90"/>
      <c r="N18" s="90"/>
      <c r="O18" s="88"/>
      <c r="P18" s="88"/>
      <c r="Q18" s="89">
        <f t="shared" si="7"/>
        <v>0</v>
      </c>
      <c r="R18" s="90"/>
      <c r="S18" s="90"/>
      <c r="T18" s="90"/>
      <c r="U18" s="90"/>
      <c r="V18" s="90"/>
      <c r="W18" s="88"/>
      <c r="X18" s="88"/>
      <c r="Y18" s="89">
        <f t="shared" si="8"/>
        <v>0</v>
      </c>
      <c r="Z18" s="90"/>
      <c r="AA18" s="90"/>
      <c r="AB18" s="90"/>
      <c r="AC18" s="90"/>
      <c r="AD18" s="90"/>
      <c r="AE18" s="88"/>
      <c r="AF18" s="88"/>
      <c r="AG18" s="89">
        <f t="shared" si="9"/>
        <v>0</v>
      </c>
      <c r="AH18" s="90"/>
      <c r="AI18" s="90"/>
      <c r="AJ18" s="90"/>
      <c r="AK18" s="90"/>
      <c r="AL18" s="90"/>
      <c r="AM18" s="88"/>
      <c r="AN18" s="88"/>
      <c r="AO18" s="89">
        <f t="shared" si="10"/>
        <v>0</v>
      </c>
      <c r="AP18" s="119"/>
      <c r="AQ18" s="119"/>
      <c r="AR18" s="119"/>
      <c r="AS18" s="119"/>
      <c r="AT18" s="119"/>
      <c r="AU18" s="119"/>
      <c r="AV18" s="119"/>
      <c r="AW18" s="119"/>
      <c r="AX18" s="119"/>
      <c r="AY18" s="119"/>
      <c r="AZ18" s="119"/>
      <c r="BA18" s="125"/>
    </row>
    <row r="19" spans="2:53" s="3" customFormat="1" ht="12.95" customHeight="1" x14ac:dyDescent="0.25">
      <c r="B19" s="132"/>
      <c r="C19" s="136"/>
      <c r="D19" s="140"/>
      <c r="E19" s="144"/>
      <c r="F19" s="68"/>
      <c r="G19" s="88"/>
      <c r="H19" s="88"/>
      <c r="I19" s="89">
        <f t="shared" si="6"/>
        <v>0</v>
      </c>
      <c r="J19" s="90"/>
      <c r="K19" s="90"/>
      <c r="L19" s="90"/>
      <c r="M19" s="90"/>
      <c r="N19" s="90"/>
      <c r="O19" s="88"/>
      <c r="P19" s="88"/>
      <c r="Q19" s="89">
        <f t="shared" si="7"/>
        <v>0</v>
      </c>
      <c r="R19" s="90"/>
      <c r="S19" s="90"/>
      <c r="T19" s="90"/>
      <c r="U19" s="90"/>
      <c r="V19" s="90"/>
      <c r="W19" s="88"/>
      <c r="X19" s="88"/>
      <c r="Y19" s="89">
        <f t="shared" si="8"/>
        <v>0</v>
      </c>
      <c r="Z19" s="90"/>
      <c r="AA19" s="90"/>
      <c r="AB19" s="90"/>
      <c r="AC19" s="90"/>
      <c r="AD19" s="90"/>
      <c r="AE19" s="88"/>
      <c r="AF19" s="88"/>
      <c r="AG19" s="89">
        <f t="shared" si="9"/>
        <v>0</v>
      </c>
      <c r="AH19" s="90"/>
      <c r="AI19" s="90"/>
      <c r="AJ19" s="90"/>
      <c r="AK19" s="90"/>
      <c r="AL19" s="90"/>
      <c r="AM19" s="88"/>
      <c r="AN19" s="88"/>
      <c r="AO19" s="89">
        <f t="shared" si="10"/>
        <v>0</v>
      </c>
      <c r="AP19" s="119"/>
      <c r="AQ19" s="119"/>
      <c r="AR19" s="119"/>
      <c r="AS19" s="119"/>
      <c r="AT19" s="119"/>
      <c r="AU19" s="119"/>
      <c r="AV19" s="119"/>
      <c r="AW19" s="119"/>
      <c r="AX19" s="119"/>
      <c r="AY19" s="119"/>
      <c r="AZ19" s="119"/>
      <c r="BA19" s="125"/>
    </row>
    <row r="20" spans="2:53" s="3" customFormat="1" ht="12.95" customHeight="1" x14ac:dyDescent="0.25">
      <c r="B20" s="132"/>
      <c r="C20" s="136"/>
      <c r="D20" s="140"/>
      <c r="E20" s="144"/>
      <c r="F20" s="68"/>
      <c r="G20" s="88"/>
      <c r="H20" s="88"/>
      <c r="I20" s="89">
        <f t="shared" si="6"/>
        <v>0</v>
      </c>
      <c r="J20" s="90"/>
      <c r="K20" s="90"/>
      <c r="L20" s="90"/>
      <c r="M20" s="90"/>
      <c r="N20" s="90"/>
      <c r="O20" s="88"/>
      <c r="P20" s="88"/>
      <c r="Q20" s="89">
        <f t="shared" si="7"/>
        <v>0</v>
      </c>
      <c r="R20" s="90"/>
      <c r="S20" s="90"/>
      <c r="T20" s="90"/>
      <c r="U20" s="90"/>
      <c r="V20" s="90"/>
      <c r="W20" s="88"/>
      <c r="X20" s="88"/>
      <c r="Y20" s="89">
        <f t="shared" si="8"/>
        <v>0</v>
      </c>
      <c r="Z20" s="90"/>
      <c r="AA20" s="90"/>
      <c r="AB20" s="90"/>
      <c r="AC20" s="90"/>
      <c r="AD20" s="90"/>
      <c r="AE20" s="88"/>
      <c r="AF20" s="88"/>
      <c r="AG20" s="89">
        <f t="shared" si="9"/>
        <v>0</v>
      </c>
      <c r="AH20" s="90"/>
      <c r="AI20" s="90"/>
      <c r="AJ20" s="90"/>
      <c r="AK20" s="90"/>
      <c r="AL20" s="90"/>
      <c r="AM20" s="88"/>
      <c r="AN20" s="88"/>
      <c r="AO20" s="89">
        <f t="shared" si="10"/>
        <v>0</v>
      </c>
      <c r="AP20" s="119"/>
      <c r="AQ20" s="119"/>
      <c r="AR20" s="119"/>
      <c r="AS20" s="119"/>
      <c r="AT20" s="119"/>
      <c r="AU20" s="119"/>
      <c r="AV20" s="119"/>
      <c r="AW20" s="119"/>
      <c r="AX20" s="119"/>
      <c r="AY20" s="119"/>
      <c r="AZ20" s="119"/>
      <c r="BA20" s="125"/>
    </row>
    <row r="21" spans="2:53" s="3" customFormat="1" ht="12.95" customHeight="1" x14ac:dyDescent="0.25">
      <c r="B21" s="132"/>
      <c r="C21" s="136"/>
      <c r="D21" s="140"/>
      <c r="E21" s="144"/>
      <c r="F21" s="27"/>
      <c r="G21" s="88"/>
      <c r="H21" s="88"/>
      <c r="I21" s="89">
        <f t="shared" si="6"/>
        <v>0</v>
      </c>
      <c r="J21" s="90"/>
      <c r="K21" s="90"/>
      <c r="L21" s="90"/>
      <c r="M21" s="90"/>
      <c r="N21" s="90"/>
      <c r="O21" s="88"/>
      <c r="P21" s="88"/>
      <c r="Q21" s="89">
        <f t="shared" si="7"/>
        <v>0</v>
      </c>
      <c r="R21" s="90"/>
      <c r="S21" s="90"/>
      <c r="T21" s="90"/>
      <c r="U21" s="90"/>
      <c r="V21" s="90"/>
      <c r="W21" s="88"/>
      <c r="X21" s="88"/>
      <c r="Y21" s="89">
        <f t="shared" si="8"/>
        <v>0</v>
      </c>
      <c r="Z21" s="90"/>
      <c r="AA21" s="90"/>
      <c r="AB21" s="90"/>
      <c r="AC21" s="90"/>
      <c r="AD21" s="90"/>
      <c r="AE21" s="88"/>
      <c r="AF21" s="88"/>
      <c r="AG21" s="89">
        <f t="shared" si="9"/>
        <v>0</v>
      </c>
      <c r="AH21" s="90"/>
      <c r="AI21" s="90"/>
      <c r="AJ21" s="90"/>
      <c r="AK21" s="90"/>
      <c r="AL21" s="90"/>
      <c r="AM21" s="88"/>
      <c r="AN21" s="88"/>
      <c r="AO21" s="89">
        <f t="shared" si="10"/>
        <v>0</v>
      </c>
      <c r="AP21" s="119"/>
      <c r="AQ21" s="119"/>
      <c r="AR21" s="119"/>
      <c r="AS21" s="119"/>
      <c r="AT21" s="119"/>
      <c r="AU21" s="119"/>
      <c r="AV21" s="119"/>
      <c r="AW21" s="119"/>
      <c r="AX21" s="119"/>
      <c r="AY21" s="119"/>
      <c r="AZ21" s="119"/>
      <c r="BA21" s="125"/>
    </row>
    <row r="22" spans="2:53" s="3" customFormat="1" ht="12.95" customHeight="1" thickBot="1" x14ac:dyDescent="0.3">
      <c r="B22" s="133"/>
      <c r="C22" s="137"/>
      <c r="D22" s="141"/>
      <c r="E22" s="144"/>
      <c r="F22" s="27"/>
      <c r="G22" s="92"/>
      <c r="H22" s="92"/>
      <c r="I22" s="89">
        <f t="shared" si="6"/>
        <v>0</v>
      </c>
      <c r="J22" s="90"/>
      <c r="K22" s="90"/>
      <c r="L22" s="90"/>
      <c r="M22" s="90"/>
      <c r="N22" s="90"/>
      <c r="O22" s="92"/>
      <c r="P22" s="92"/>
      <c r="Q22" s="89">
        <f t="shared" si="7"/>
        <v>0</v>
      </c>
      <c r="R22" s="90"/>
      <c r="S22" s="90"/>
      <c r="T22" s="90"/>
      <c r="U22" s="90"/>
      <c r="V22" s="90"/>
      <c r="W22" s="92"/>
      <c r="X22" s="92"/>
      <c r="Y22" s="89">
        <f t="shared" si="8"/>
        <v>0</v>
      </c>
      <c r="Z22" s="90"/>
      <c r="AA22" s="90"/>
      <c r="AB22" s="90"/>
      <c r="AC22" s="90"/>
      <c r="AD22" s="90"/>
      <c r="AE22" s="92"/>
      <c r="AF22" s="92"/>
      <c r="AG22" s="89">
        <f t="shared" si="9"/>
        <v>0</v>
      </c>
      <c r="AH22" s="90"/>
      <c r="AI22" s="90"/>
      <c r="AJ22" s="90"/>
      <c r="AK22" s="90"/>
      <c r="AL22" s="90"/>
      <c r="AM22" s="92"/>
      <c r="AN22" s="92"/>
      <c r="AO22" s="89">
        <f t="shared" si="10"/>
        <v>0</v>
      </c>
      <c r="AP22" s="119"/>
      <c r="AQ22" s="119"/>
      <c r="AR22" s="119"/>
      <c r="AS22" s="119"/>
      <c r="AT22" s="119"/>
      <c r="AU22" s="119"/>
      <c r="AV22" s="119"/>
      <c r="AW22" s="119"/>
      <c r="AX22" s="119"/>
      <c r="AY22" s="119"/>
      <c r="AZ22" s="119"/>
      <c r="BA22" s="125"/>
    </row>
    <row r="23" spans="2:53" s="3" customFormat="1" ht="12.95" hidden="1" customHeight="1" thickBot="1" x14ac:dyDescent="0.3">
      <c r="B23" s="134"/>
      <c r="C23" s="138"/>
      <c r="D23" s="142"/>
      <c r="E23" s="145"/>
      <c r="F23" s="27" t="s">
        <v>36</v>
      </c>
      <c r="G23" s="93"/>
      <c r="H23" s="93"/>
      <c r="I23" s="89">
        <f>I12+I13+I15+I20+I21+I22+I18+I19</f>
        <v>0</v>
      </c>
      <c r="J23" s="94"/>
      <c r="K23" s="94"/>
      <c r="L23" s="94"/>
      <c r="M23" s="94"/>
      <c r="N23" s="94"/>
      <c r="O23" s="93"/>
      <c r="P23" s="93"/>
      <c r="Q23" s="89">
        <f>Q12+Q13+Q15+Q20+Q21+Q22+Q18+Q19</f>
        <v>0</v>
      </c>
      <c r="R23" s="95"/>
      <c r="S23" s="95"/>
      <c r="T23" s="95"/>
      <c r="U23" s="95"/>
      <c r="V23" s="95"/>
      <c r="W23" s="93"/>
      <c r="X23" s="93"/>
      <c r="Y23" s="89">
        <f>Y12+Y13+Y15+Y20+Y21+Y22+Y18+Y19</f>
        <v>0</v>
      </c>
      <c r="Z23" s="95"/>
      <c r="AA23" s="95"/>
      <c r="AB23" s="95"/>
      <c r="AC23" s="95"/>
      <c r="AD23" s="95"/>
      <c r="AE23" s="93"/>
      <c r="AF23" s="93"/>
      <c r="AG23" s="89">
        <f>AG12+AG13+AG15+AG20+AG21+AG22+AG18+AG19</f>
        <v>0</v>
      </c>
      <c r="AH23" s="95"/>
      <c r="AI23" s="95"/>
      <c r="AJ23" s="95"/>
      <c r="AK23" s="95"/>
      <c r="AL23" s="95"/>
      <c r="AM23" s="93"/>
      <c r="AN23" s="93"/>
      <c r="AO23" s="89">
        <f>AO12+AO13+AO15+AO20+AO21+AO22+AO18+AO19</f>
        <v>0</v>
      </c>
      <c r="AP23" s="120"/>
      <c r="AQ23" s="120"/>
      <c r="AR23" s="120"/>
      <c r="AS23" s="120"/>
      <c r="AT23" s="120"/>
      <c r="AU23" s="120"/>
      <c r="AV23" s="120"/>
      <c r="AW23" s="120"/>
      <c r="AX23" s="120"/>
      <c r="AY23" s="120"/>
      <c r="AZ23" s="120"/>
      <c r="BA23" s="126"/>
    </row>
    <row r="24" spans="2:53" ht="12.95" customHeight="1" thickTop="1" x14ac:dyDescent="0.25">
      <c r="B24" s="132">
        <v>2</v>
      </c>
      <c r="C24" s="135">
        <f>'PERSONEL LİSTESİ'!B21</f>
        <v>0</v>
      </c>
      <c r="D24" s="139">
        <f>'PERSONEL LİSTESİ'!C21</f>
        <v>0</v>
      </c>
      <c r="E24" s="143">
        <v>18</v>
      </c>
      <c r="F24" s="67" t="s">
        <v>21</v>
      </c>
      <c r="G24" s="85"/>
      <c r="H24" s="85"/>
      <c r="I24" s="86">
        <f t="shared" ref="I24" si="11">SUM(G24:H24)</f>
        <v>0</v>
      </c>
      <c r="J24" s="87"/>
      <c r="K24" s="87"/>
      <c r="L24" s="87"/>
      <c r="M24" s="87"/>
      <c r="N24" s="87"/>
      <c r="O24" s="85"/>
      <c r="P24" s="85"/>
      <c r="Q24" s="86">
        <f t="shared" ref="Q24" si="12">SUM(J24:P24)</f>
        <v>0</v>
      </c>
      <c r="R24" s="87"/>
      <c r="S24" s="87"/>
      <c r="T24" s="87"/>
      <c r="U24" s="87"/>
      <c r="V24" s="87"/>
      <c r="W24" s="85"/>
      <c r="X24" s="85"/>
      <c r="Y24" s="86">
        <f t="shared" ref="Y24" si="13">SUM(R24:X24)</f>
        <v>0</v>
      </c>
      <c r="Z24" s="87"/>
      <c r="AA24" s="87"/>
      <c r="AB24" s="87"/>
      <c r="AC24" s="87"/>
      <c r="AD24" s="87"/>
      <c r="AE24" s="85"/>
      <c r="AF24" s="85"/>
      <c r="AG24" s="86">
        <f t="shared" ref="AG24" si="14">SUM(Z24:AF24)</f>
        <v>0</v>
      </c>
      <c r="AH24" s="87"/>
      <c r="AI24" s="87"/>
      <c r="AJ24" s="87"/>
      <c r="AK24" s="87"/>
      <c r="AL24" s="87"/>
      <c r="AM24" s="85"/>
      <c r="AN24" s="85"/>
      <c r="AO24" s="86">
        <f t="shared" ref="AO24" si="15">SUM(AH24:AN24)</f>
        <v>0</v>
      </c>
      <c r="AP24" s="118">
        <f t="shared" ref="AP24" si="16">I24+Q24+Y24+AG24+AO24</f>
        <v>0</v>
      </c>
      <c r="AQ24" s="118">
        <f t="shared" ref="AQ24" si="17">I25+Q25+Y25+AG25+AO25</f>
        <v>0</v>
      </c>
      <c r="AR24" s="118">
        <f t="shared" ref="AR24" si="18">I26+Q26+Y26+AG26+AO26</f>
        <v>0</v>
      </c>
      <c r="AS24" s="118">
        <f t="shared" ref="AS24" si="19">I27+Q27+Y27+AG27+AO27</f>
        <v>0</v>
      </c>
      <c r="AT24" s="118">
        <f t="shared" ref="AT24" si="20">Q28+Y28+AG28+AO28</f>
        <v>0</v>
      </c>
      <c r="AU24" s="118">
        <f t="shared" ref="AU24" si="21">Q29+Y29+AG29+AO29</f>
        <v>0</v>
      </c>
      <c r="AV24" s="118">
        <f t="shared" ref="AV24" si="22">Q30+Y30+AG30+AO30</f>
        <v>0</v>
      </c>
      <c r="AW24" s="118">
        <f t="shared" ref="AW24" si="23">I42+Q42+Y42+AG42+AO42</f>
        <v>0</v>
      </c>
      <c r="AX24" s="118">
        <f t="shared" ref="AX24" si="24">Q35+Y35+AG35+AO35</f>
        <v>0</v>
      </c>
      <c r="AY24" s="118">
        <f t="shared" ref="AY24" si="25">I36+Q36+Y36+AG36+AO36</f>
        <v>0</v>
      </c>
      <c r="AZ24" s="118">
        <f t="shared" ref="AZ24" si="26">I33+Q33+Y33+AG33+AO33</f>
        <v>0</v>
      </c>
      <c r="BA24" s="124">
        <f t="shared" ref="BA24" si="27">SUM(AQ24:AZ42)</f>
        <v>0</v>
      </c>
    </row>
    <row r="25" spans="2:53" ht="12.95" customHeight="1" x14ac:dyDescent="0.25">
      <c r="B25" s="132"/>
      <c r="C25" s="136"/>
      <c r="D25" s="140"/>
      <c r="E25" s="144"/>
      <c r="F25" s="68" t="s">
        <v>33</v>
      </c>
      <c r="G25" s="88"/>
      <c r="H25" s="88"/>
      <c r="I25" s="89">
        <f t="shared" ref="I25:I27" si="28">IF(SUM(G24:H25)-E24&lt;=0,0,IF(SUM(G24:H24)-E24&lt;0,SUM(G24:H25)-E24,SUM(G25:H25)))</f>
        <v>0</v>
      </c>
      <c r="J25" s="90"/>
      <c r="K25" s="90"/>
      <c r="L25" s="90"/>
      <c r="M25" s="90"/>
      <c r="N25" s="90"/>
      <c r="O25" s="88"/>
      <c r="P25" s="88"/>
      <c r="Q25" s="89">
        <f t="shared" ref="Q25" si="29">IF(SUM(J24:N25)-E24&lt;=0,0,IF(SUM(J24:N24)-E24&lt;0,SUM(J24:N25)-E24,SUM(J25:N25)))</f>
        <v>0</v>
      </c>
      <c r="R25" s="90"/>
      <c r="S25" s="90"/>
      <c r="T25" s="90"/>
      <c r="U25" s="90"/>
      <c r="V25" s="90"/>
      <c r="W25" s="88"/>
      <c r="X25" s="88"/>
      <c r="Y25" s="89">
        <f t="shared" ref="Y25" si="30">IF(SUM(R24:V25)-M24&lt;=0,0,IF(SUM(R24:V24)-M24&lt;0,SUM(R24:V25)-M24,SUM(R25:V25)))</f>
        <v>0</v>
      </c>
      <c r="Z25" s="90"/>
      <c r="AA25" s="90"/>
      <c r="AB25" s="90"/>
      <c r="AC25" s="90"/>
      <c r="AD25" s="90"/>
      <c r="AE25" s="88"/>
      <c r="AF25" s="88"/>
      <c r="AG25" s="89">
        <f t="shared" ref="AG25" si="31">IF(SUM(Z24:AD25)-U24&lt;=0,0,IF(SUM(Z24:AD24)-U24&lt;0,SUM(Z24:AD25)-U24,SUM(Z25:AD25)))</f>
        <v>0</v>
      </c>
      <c r="AH25" s="90"/>
      <c r="AI25" s="90"/>
      <c r="AJ25" s="90"/>
      <c r="AK25" s="90"/>
      <c r="AL25" s="90"/>
      <c r="AM25" s="88"/>
      <c r="AN25" s="88"/>
      <c r="AO25" s="89">
        <f t="shared" ref="AO25" si="32">IF(SUM(AH24:AL25)-AC24&lt;=0,0,IF(SUM(AH24:AL24)-AC24&lt;0,SUM(AH24:AL25)-AC24,SUM(AH25:AL25)))</f>
        <v>0</v>
      </c>
      <c r="AP25" s="119"/>
      <c r="AQ25" s="119"/>
      <c r="AR25" s="119"/>
      <c r="AS25" s="119"/>
      <c r="AT25" s="119"/>
      <c r="AU25" s="119"/>
      <c r="AV25" s="119"/>
      <c r="AW25" s="119"/>
      <c r="AX25" s="119"/>
      <c r="AY25" s="119"/>
      <c r="AZ25" s="119"/>
      <c r="BA25" s="125"/>
    </row>
    <row r="26" spans="2:53" ht="12.95" customHeight="1" x14ac:dyDescent="0.25">
      <c r="B26" s="132"/>
      <c r="C26" s="136"/>
      <c r="D26" s="140"/>
      <c r="E26" s="144"/>
      <c r="F26" s="68" t="s">
        <v>34</v>
      </c>
      <c r="G26" s="88"/>
      <c r="H26" s="88"/>
      <c r="I26" s="89">
        <f t="shared" si="28"/>
        <v>0</v>
      </c>
      <c r="J26" s="90"/>
      <c r="K26" s="90"/>
      <c r="L26" s="90"/>
      <c r="M26" s="90"/>
      <c r="N26" s="90"/>
      <c r="O26" s="88"/>
      <c r="P26" s="88"/>
      <c r="Q26" s="89">
        <f t="shared" ref="Q26" si="33">IF(SUM(J24:N26)-E24&lt;=0,0,IF(SUM(J24:N25)-E24&lt;0,SUM(J24:N26)-E24,SUM(J26:N26)))</f>
        <v>0</v>
      </c>
      <c r="R26" s="90"/>
      <c r="S26" s="90"/>
      <c r="T26" s="90"/>
      <c r="U26" s="90"/>
      <c r="V26" s="90"/>
      <c r="W26" s="88"/>
      <c r="X26" s="88"/>
      <c r="Y26" s="89">
        <f t="shared" ref="Y26" si="34">IF(SUM(R24:V26)-M24&lt;=0,0,IF(SUM(R24:V25)-M24&lt;0,SUM(R24:V26)-M24,SUM(R26:V26)))</f>
        <v>0</v>
      </c>
      <c r="Z26" s="90"/>
      <c r="AA26" s="90"/>
      <c r="AB26" s="90"/>
      <c r="AC26" s="90"/>
      <c r="AD26" s="90"/>
      <c r="AE26" s="88"/>
      <c r="AF26" s="88"/>
      <c r="AG26" s="89">
        <f t="shared" ref="AG26" si="35">IF(SUM(Z24:AD26)-U24&lt;=0,0,IF(SUM(Z24:AD25)-U24&lt;0,SUM(Z24:AD26)-U24,SUM(Z26:AD26)))</f>
        <v>0</v>
      </c>
      <c r="AH26" s="90"/>
      <c r="AI26" s="90"/>
      <c r="AJ26" s="90"/>
      <c r="AK26" s="90"/>
      <c r="AL26" s="90"/>
      <c r="AM26" s="88"/>
      <c r="AN26" s="88"/>
      <c r="AO26" s="89">
        <f t="shared" ref="AO26" si="36">IF(SUM(AH24:AL26)-AC24&lt;=0,0,IF(SUM(AH24:AL25)-AC24&lt;0,SUM(AH24:AL26)-AC24,SUM(AH26:AL26)))</f>
        <v>0</v>
      </c>
      <c r="AP26" s="119"/>
      <c r="AQ26" s="119"/>
      <c r="AR26" s="119"/>
      <c r="AS26" s="119"/>
      <c r="AT26" s="119"/>
      <c r="AU26" s="119"/>
      <c r="AV26" s="119"/>
      <c r="AW26" s="119"/>
      <c r="AX26" s="119"/>
      <c r="AY26" s="119"/>
      <c r="AZ26" s="119"/>
      <c r="BA26" s="125"/>
    </row>
    <row r="27" spans="2:53" ht="12.95" customHeight="1" x14ac:dyDescent="0.25">
      <c r="B27" s="132"/>
      <c r="C27" s="136"/>
      <c r="D27" s="140"/>
      <c r="E27" s="144"/>
      <c r="F27" s="68" t="s">
        <v>32</v>
      </c>
      <c r="G27" s="88"/>
      <c r="H27" s="88"/>
      <c r="I27" s="89">
        <f t="shared" si="28"/>
        <v>0</v>
      </c>
      <c r="J27" s="90"/>
      <c r="K27" s="90"/>
      <c r="L27" s="90"/>
      <c r="M27" s="90"/>
      <c r="N27" s="90"/>
      <c r="O27" s="88"/>
      <c r="P27" s="88"/>
      <c r="Q27" s="89">
        <f t="shared" ref="Q27" si="37">IF(SUM(J24:N27)-E24&lt;=0,0,IF(SUM(J24:N26)-E24&lt;0,SUM(J24:N27)-E24,SUM(J27:N27)))+O27+P27</f>
        <v>0</v>
      </c>
      <c r="R27" s="90"/>
      <c r="S27" s="90"/>
      <c r="T27" s="90"/>
      <c r="U27" s="90"/>
      <c r="V27" s="90"/>
      <c r="W27" s="88"/>
      <c r="X27" s="88"/>
      <c r="Y27" s="89">
        <f t="shared" ref="Y27" si="38">IF(SUM(R24:V27)-M24&lt;=0,0,IF(SUM(R24:V26)-M24&lt;0,SUM(R24:V27)-M24,SUM(R27:V27)))+W27+X27</f>
        <v>0</v>
      </c>
      <c r="Z27" s="90"/>
      <c r="AA27" s="90"/>
      <c r="AB27" s="90"/>
      <c r="AC27" s="90"/>
      <c r="AD27" s="90"/>
      <c r="AE27" s="88"/>
      <c r="AF27" s="88"/>
      <c r="AG27" s="89">
        <f t="shared" ref="AG27" si="39">IF(SUM(Z24:AD27)-U24&lt;=0,0,IF(SUM(Z24:AD26)-U24&lt;0,SUM(Z24:AD27)-U24,SUM(Z27:AD27)))+AE27+AF27</f>
        <v>0</v>
      </c>
      <c r="AH27" s="90"/>
      <c r="AI27" s="90"/>
      <c r="AJ27" s="90"/>
      <c r="AK27" s="90"/>
      <c r="AL27" s="90"/>
      <c r="AM27" s="88"/>
      <c r="AN27" s="88"/>
      <c r="AO27" s="89">
        <f t="shared" ref="AO27" si="40">IF(SUM(AH24:AL27)-AC24&lt;=0,0,IF(SUM(AH24:AL26)-AC24&lt;0,SUM(AH24:AL27)-AC24,SUM(AH27:AL27)))+AM27+AN27</f>
        <v>0</v>
      </c>
      <c r="AP27" s="119"/>
      <c r="AQ27" s="119"/>
      <c r="AR27" s="119"/>
      <c r="AS27" s="119"/>
      <c r="AT27" s="119"/>
      <c r="AU27" s="119"/>
      <c r="AV27" s="119"/>
      <c r="AW27" s="119"/>
      <c r="AX27" s="119"/>
      <c r="AY27" s="119"/>
      <c r="AZ27" s="119"/>
      <c r="BA27" s="125"/>
    </row>
    <row r="28" spans="2:53" ht="12.95" customHeight="1" x14ac:dyDescent="0.25">
      <c r="B28" s="132"/>
      <c r="C28" s="136"/>
      <c r="D28" s="140"/>
      <c r="E28" s="144"/>
      <c r="F28" s="68" t="s">
        <v>38</v>
      </c>
      <c r="G28" s="88"/>
      <c r="H28" s="88"/>
      <c r="I28" s="89">
        <f t="shared" ref="I28:I41" si="41">SUM(B28:H28)</f>
        <v>0</v>
      </c>
      <c r="J28" s="90"/>
      <c r="K28" s="90"/>
      <c r="L28" s="90"/>
      <c r="M28" s="90"/>
      <c r="N28" s="90"/>
      <c r="O28" s="88"/>
      <c r="P28" s="88"/>
      <c r="Q28" s="89">
        <f t="shared" ref="Q28" si="42">IF(SUM(J24:N28)-E24&lt;=0,0,IF(SUM(J24:N27)-E24&lt;0,SUM(J24:N28)-E24,SUM(J28:N28)))</f>
        <v>0</v>
      </c>
      <c r="R28" s="90"/>
      <c r="S28" s="90"/>
      <c r="T28" s="90"/>
      <c r="U28" s="90"/>
      <c r="V28" s="90"/>
      <c r="W28" s="88"/>
      <c r="X28" s="88"/>
      <c r="Y28" s="89">
        <f t="shared" ref="Y28" si="43">IF(SUM(R24:V28)-E24&lt;=0,0,IF(SUM(R24:V27)-E24&lt;0,SUM(R24:V28)-E24,SUM(R28:V28)))</f>
        <v>0</v>
      </c>
      <c r="Z28" s="90"/>
      <c r="AA28" s="90"/>
      <c r="AB28" s="90"/>
      <c r="AC28" s="90"/>
      <c r="AD28" s="90"/>
      <c r="AE28" s="88"/>
      <c r="AF28" s="88"/>
      <c r="AG28" s="89">
        <f t="shared" ref="AG28" si="44">IF(SUM(Z24:AD28)-E24&lt;=0,0,IF(SUM(Z24:AD27)-E24&lt;0,SUM(Z24:AD28)-E24,SUM(Z28:AD28)))</f>
        <v>0</v>
      </c>
      <c r="AH28" s="90"/>
      <c r="AI28" s="90"/>
      <c r="AJ28" s="90"/>
      <c r="AK28" s="90"/>
      <c r="AL28" s="90"/>
      <c r="AM28" s="88"/>
      <c r="AN28" s="88"/>
      <c r="AO28" s="89">
        <f t="shared" ref="AO28" si="45">IF(SUM(AH24:AL28)-E24&lt;=0,0,IF(SUM(AH24:AL27)-E24&lt;0,SUM(AH24:AL28)-E24,SUM(AH28:AL28)))</f>
        <v>0</v>
      </c>
      <c r="AP28" s="119"/>
      <c r="AQ28" s="119"/>
      <c r="AR28" s="119"/>
      <c r="AS28" s="119"/>
      <c r="AT28" s="119"/>
      <c r="AU28" s="119"/>
      <c r="AV28" s="119"/>
      <c r="AW28" s="119"/>
      <c r="AX28" s="119"/>
      <c r="AY28" s="119"/>
      <c r="AZ28" s="119"/>
      <c r="BA28" s="125"/>
    </row>
    <row r="29" spans="2:53" ht="12.95" customHeight="1" x14ac:dyDescent="0.25">
      <c r="B29" s="132"/>
      <c r="C29" s="136"/>
      <c r="D29" s="140"/>
      <c r="E29" s="144"/>
      <c r="F29" s="68" t="s">
        <v>37</v>
      </c>
      <c r="G29" s="88"/>
      <c r="H29" s="88"/>
      <c r="I29" s="89">
        <f t="shared" si="41"/>
        <v>0</v>
      </c>
      <c r="J29" s="90"/>
      <c r="K29" s="90"/>
      <c r="L29" s="90"/>
      <c r="M29" s="90"/>
      <c r="N29" s="90"/>
      <c r="O29" s="88"/>
      <c r="P29" s="88"/>
      <c r="Q29" s="89">
        <f t="shared" ref="Q29" si="46">SUM(J29:P29)</f>
        <v>0</v>
      </c>
      <c r="R29" s="90"/>
      <c r="S29" s="90"/>
      <c r="T29" s="90"/>
      <c r="U29" s="90"/>
      <c r="V29" s="90"/>
      <c r="W29" s="88"/>
      <c r="X29" s="88"/>
      <c r="Y29" s="89">
        <f t="shared" ref="Y29" si="47">SUM(R29:X29)</f>
        <v>0</v>
      </c>
      <c r="Z29" s="90"/>
      <c r="AA29" s="90"/>
      <c r="AB29" s="90"/>
      <c r="AC29" s="90"/>
      <c r="AD29" s="90"/>
      <c r="AE29" s="88"/>
      <c r="AF29" s="88"/>
      <c r="AG29" s="89">
        <f t="shared" ref="AG29" si="48">SUM(Z29:AF29)</f>
        <v>0</v>
      </c>
      <c r="AH29" s="90"/>
      <c r="AI29" s="90"/>
      <c r="AJ29" s="90"/>
      <c r="AK29" s="90"/>
      <c r="AL29" s="90"/>
      <c r="AM29" s="88"/>
      <c r="AN29" s="88"/>
      <c r="AO29" s="89">
        <f t="shared" ref="AO29" si="49">SUM(AH29:AN29)</f>
        <v>0</v>
      </c>
      <c r="AP29" s="119"/>
      <c r="AQ29" s="119"/>
      <c r="AR29" s="119"/>
      <c r="AS29" s="119"/>
      <c r="AT29" s="119"/>
      <c r="AU29" s="119"/>
      <c r="AV29" s="119"/>
      <c r="AW29" s="119"/>
      <c r="AX29" s="119"/>
      <c r="AY29" s="119"/>
      <c r="AZ29" s="119"/>
      <c r="BA29" s="125"/>
    </row>
    <row r="30" spans="2:53" ht="12.95" customHeight="1" x14ac:dyDescent="0.25">
      <c r="B30" s="132"/>
      <c r="C30" s="136"/>
      <c r="D30" s="140"/>
      <c r="E30" s="144"/>
      <c r="F30" s="27" t="s">
        <v>31</v>
      </c>
      <c r="G30" s="88"/>
      <c r="H30" s="88"/>
      <c r="I30" s="89">
        <f t="shared" si="41"/>
        <v>0</v>
      </c>
      <c r="J30" s="91"/>
      <c r="K30" s="91"/>
      <c r="L30" s="91"/>
      <c r="M30" s="91"/>
      <c r="N30" s="91">
        <f t="shared" ref="N30" si="50">IF((Q24-E24)&lt;=0,0,IF((Q24-E24)&gt;0,(Q24-E24)))</f>
        <v>0</v>
      </c>
      <c r="O30" s="88"/>
      <c r="P30" s="88"/>
      <c r="Q30" s="89">
        <f t="shared" ref="Q30:Q41" si="51">SUM(J30:P30)</f>
        <v>0</v>
      </c>
      <c r="R30" s="91"/>
      <c r="S30" s="91"/>
      <c r="T30" s="91"/>
      <c r="U30" s="91"/>
      <c r="V30" s="91">
        <f t="shared" ref="V30" si="52">IF((Y24-E24)&lt;=0,0,IF((Y24-E24)&gt;0,(Y24-E24)))</f>
        <v>0</v>
      </c>
      <c r="W30" s="88"/>
      <c r="X30" s="88"/>
      <c r="Y30" s="89">
        <f t="shared" ref="Y30:Y41" si="53">SUM(R30:X30)</f>
        <v>0</v>
      </c>
      <c r="Z30" s="91"/>
      <c r="AA30" s="91"/>
      <c r="AB30" s="91"/>
      <c r="AC30" s="91"/>
      <c r="AD30" s="91">
        <f t="shared" ref="AD30" si="54">IF((AG24-E24)&lt;=0,0,IF((AG24-E24)&gt;0,(AG24-E24)))</f>
        <v>0</v>
      </c>
      <c r="AE30" s="88"/>
      <c r="AF30" s="88"/>
      <c r="AG30" s="89">
        <f t="shared" ref="AG30:AG41" si="55">SUM(Z30:AF30)</f>
        <v>0</v>
      </c>
      <c r="AH30" s="91"/>
      <c r="AI30" s="91"/>
      <c r="AJ30" s="91"/>
      <c r="AK30" s="91"/>
      <c r="AL30" s="91">
        <f t="shared" ref="AL30" si="56">IF((AO24-E24)&lt;=0,0,IF((AO24-E24)&gt;0,(AO24-E24)))</f>
        <v>0</v>
      </c>
      <c r="AM30" s="88"/>
      <c r="AN30" s="88"/>
      <c r="AO30" s="89">
        <f t="shared" ref="AO30:AO41" si="57">SUM(AH30:AN30)</f>
        <v>0</v>
      </c>
      <c r="AP30" s="119"/>
      <c r="AQ30" s="119"/>
      <c r="AR30" s="119"/>
      <c r="AS30" s="119"/>
      <c r="AT30" s="119"/>
      <c r="AU30" s="119"/>
      <c r="AV30" s="119"/>
      <c r="AW30" s="119"/>
      <c r="AX30" s="119"/>
      <c r="AY30" s="119"/>
      <c r="AZ30" s="119"/>
      <c r="BA30" s="125"/>
    </row>
    <row r="31" spans="2:53" ht="12.95" customHeight="1" x14ac:dyDescent="0.25">
      <c r="B31" s="132"/>
      <c r="C31" s="136"/>
      <c r="D31" s="140"/>
      <c r="E31" s="144"/>
      <c r="F31" s="27" t="s">
        <v>39</v>
      </c>
      <c r="G31" s="88"/>
      <c r="H31" s="88"/>
      <c r="I31" s="89">
        <f t="shared" si="41"/>
        <v>0</v>
      </c>
      <c r="J31" s="91"/>
      <c r="K31" s="91"/>
      <c r="L31" s="91"/>
      <c r="M31" s="91"/>
      <c r="N31" s="90">
        <f t="shared" ref="N31" si="58">IF(E24-15&lt;0,0,IF(SUM(J24:P29)&lt;10,0,IF(SUM(J24:P29)&lt;20,1,IF(SUM(J24:P29)&lt;30,2,IF(SUM(J24:P29)&gt;=30,3)))))</f>
        <v>0</v>
      </c>
      <c r="O31" s="88"/>
      <c r="P31" s="88"/>
      <c r="Q31" s="89">
        <f t="shared" si="51"/>
        <v>0</v>
      </c>
      <c r="R31" s="91"/>
      <c r="S31" s="91"/>
      <c r="T31" s="91"/>
      <c r="U31" s="91"/>
      <c r="V31" s="90">
        <f t="shared" ref="V31" si="59">IF(E24-15&lt;0,0,IF(SUM(R24:X29)&lt;10,0,IF(SUM(R24:X29)&lt;20,1,IF(SUM(R24:X29)&lt;30,2,IF(SUM(R24:X29)&gt;=30,3)))))</f>
        <v>0</v>
      </c>
      <c r="W31" s="88"/>
      <c r="X31" s="88"/>
      <c r="Y31" s="89">
        <f t="shared" si="53"/>
        <v>0</v>
      </c>
      <c r="Z31" s="91"/>
      <c r="AA31" s="91"/>
      <c r="AB31" s="91"/>
      <c r="AC31" s="91"/>
      <c r="AD31" s="90">
        <f t="shared" ref="AD31" si="60">IF(E24-15&lt;0,0,IF(SUM(Z24:AF29)&lt;10,0,IF(SUM(Z24:AF29)&lt;20,1,IF(SUM(Z24:AF29)&lt;30,2,IF(SUM(Z24:AF29)&gt;=30,3)))))</f>
        <v>0</v>
      </c>
      <c r="AE31" s="88"/>
      <c r="AF31" s="88"/>
      <c r="AG31" s="89">
        <f t="shared" si="55"/>
        <v>0</v>
      </c>
      <c r="AH31" s="91"/>
      <c r="AI31" s="91"/>
      <c r="AJ31" s="91"/>
      <c r="AK31" s="91"/>
      <c r="AL31" s="90">
        <f t="shared" ref="AL31" si="61">IF(E24-15&lt;0,0,IF(SUM(AH24:AN29)&lt;10,0,IF(SUM(AH24:AN29)&lt;20,1,IF(SUM(AH24:AN29)&lt;30,2,IF(SUM(AH24:AN29)&gt;=30,3)))))</f>
        <v>0</v>
      </c>
      <c r="AM31" s="88"/>
      <c r="AN31" s="88"/>
      <c r="AO31" s="89">
        <f t="shared" si="57"/>
        <v>0</v>
      </c>
      <c r="AP31" s="119"/>
      <c r="AQ31" s="119"/>
      <c r="AR31" s="119"/>
      <c r="AS31" s="119"/>
      <c r="AT31" s="119"/>
      <c r="AU31" s="119"/>
      <c r="AV31" s="119"/>
      <c r="AW31" s="119"/>
      <c r="AX31" s="119"/>
      <c r="AY31" s="119"/>
      <c r="AZ31" s="119"/>
      <c r="BA31" s="125"/>
    </row>
    <row r="32" spans="2:53" ht="12.95" customHeight="1" x14ac:dyDescent="0.25">
      <c r="B32" s="132"/>
      <c r="C32" s="136"/>
      <c r="D32" s="140"/>
      <c r="E32" s="144"/>
      <c r="F32" s="27" t="s">
        <v>41</v>
      </c>
      <c r="G32" s="88"/>
      <c r="H32" s="88"/>
      <c r="I32" s="89">
        <f t="shared" si="41"/>
        <v>0</v>
      </c>
      <c r="J32" s="90"/>
      <c r="K32" s="90"/>
      <c r="L32" s="90"/>
      <c r="M32" s="90"/>
      <c r="N32" s="91"/>
      <c r="O32" s="88"/>
      <c r="P32" s="88"/>
      <c r="Q32" s="89">
        <f t="shared" si="51"/>
        <v>0</v>
      </c>
      <c r="R32" s="90"/>
      <c r="S32" s="90"/>
      <c r="T32" s="90"/>
      <c r="U32" s="90"/>
      <c r="V32" s="91"/>
      <c r="W32" s="88"/>
      <c r="X32" s="88"/>
      <c r="Y32" s="89">
        <f t="shared" si="53"/>
        <v>0</v>
      </c>
      <c r="Z32" s="90"/>
      <c r="AA32" s="90"/>
      <c r="AB32" s="90"/>
      <c r="AC32" s="90"/>
      <c r="AD32" s="91"/>
      <c r="AE32" s="88"/>
      <c r="AF32" s="88"/>
      <c r="AG32" s="89">
        <f t="shared" si="55"/>
        <v>0</v>
      </c>
      <c r="AH32" s="90"/>
      <c r="AI32" s="90"/>
      <c r="AJ32" s="90"/>
      <c r="AK32" s="90"/>
      <c r="AL32" s="91"/>
      <c r="AM32" s="88"/>
      <c r="AN32" s="88"/>
      <c r="AO32" s="89">
        <f t="shared" si="57"/>
        <v>0</v>
      </c>
      <c r="AP32" s="119"/>
      <c r="AQ32" s="119"/>
      <c r="AR32" s="119"/>
      <c r="AS32" s="119"/>
      <c r="AT32" s="119"/>
      <c r="AU32" s="119"/>
      <c r="AV32" s="119"/>
      <c r="AW32" s="119"/>
      <c r="AX32" s="119"/>
      <c r="AY32" s="119"/>
      <c r="AZ32" s="119"/>
      <c r="BA32" s="125"/>
    </row>
    <row r="33" spans="2:53" ht="12.95" customHeight="1" x14ac:dyDescent="0.25">
      <c r="B33" s="132"/>
      <c r="C33" s="136"/>
      <c r="D33" s="140"/>
      <c r="E33" s="144"/>
      <c r="F33" s="27" t="s">
        <v>6</v>
      </c>
      <c r="G33" s="88"/>
      <c r="H33" s="88"/>
      <c r="I33" s="89">
        <f t="shared" si="41"/>
        <v>0</v>
      </c>
      <c r="J33" s="90"/>
      <c r="K33" s="90"/>
      <c r="L33" s="90"/>
      <c r="M33" s="90"/>
      <c r="N33" s="90"/>
      <c r="O33" s="88"/>
      <c r="P33" s="88"/>
      <c r="Q33" s="89">
        <f t="shared" si="51"/>
        <v>0</v>
      </c>
      <c r="R33" s="90"/>
      <c r="S33" s="90"/>
      <c r="T33" s="90"/>
      <c r="U33" s="90"/>
      <c r="V33" s="90"/>
      <c r="W33" s="88"/>
      <c r="X33" s="88"/>
      <c r="Y33" s="89">
        <f t="shared" si="53"/>
        <v>0</v>
      </c>
      <c r="Z33" s="90"/>
      <c r="AA33" s="90"/>
      <c r="AB33" s="90"/>
      <c r="AC33" s="90"/>
      <c r="AD33" s="90"/>
      <c r="AE33" s="88"/>
      <c r="AF33" s="88"/>
      <c r="AG33" s="89">
        <f t="shared" si="55"/>
        <v>0</v>
      </c>
      <c r="AH33" s="90"/>
      <c r="AI33" s="90"/>
      <c r="AJ33" s="90"/>
      <c r="AK33" s="90"/>
      <c r="AL33" s="90"/>
      <c r="AM33" s="88"/>
      <c r="AN33" s="88"/>
      <c r="AO33" s="89">
        <f t="shared" si="57"/>
        <v>0</v>
      </c>
      <c r="AP33" s="119"/>
      <c r="AQ33" s="119"/>
      <c r="AR33" s="119"/>
      <c r="AS33" s="119"/>
      <c r="AT33" s="119"/>
      <c r="AU33" s="119"/>
      <c r="AV33" s="119"/>
      <c r="AW33" s="119"/>
      <c r="AX33" s="119"/>
      <c r="AY33" s="119"/>
      <c r="AZ33" s="119"/>
      <c r="BA33" s="125"/>
    </row>
    <row r="34" spans="2:53" ht="12.95" customHeight="1" x14ac:dyDescent="0.25">
      <c r="B34" s="132"/>
      <c r="C34" s="136"/>
      <c r="D34" s="140"/>
      <c r="E34" s="144"/>
      <c r="F34" s="27" t="s">
        <v>35</v>
      </c>
      <c r="G34" s="88"/>
      <c r="H34" s="88"/>
      <c r="I34" s="89">
        <f t="shared" si="41"/>
        <v>0</v>
      </c>
      <c r="J34" s="90"/>
      <c r="K34" s="90"/>
      <c r="L34" s="90"/>
      <c r="M34" s="90"/>
      <c r="N34" s="90"/>
      <c r="O34" s="88"/>
      <c r="P34" s="88"/>
      <c r="Q34" s="89">
        <f t="shared" si="51"/>
        <v>0</v>
      </c>
      <c r="R34" s="90"/>
      <c r="S34" s="90"/>
      <c r="T34" s="90"/>
      <c r="U34" s="90"/>
      <c r="V34" s="90"/>
      <c r="W34" s="88"/>
      <c r="X34" s="88"/>
      <c r="Y34" s="89">
        <f t="shared" si="53"/>
        <v>0</v>
      </c>
      <c r="Z34" s="90"/>
      <c r="AA34" s="90"/>
      <c r="AB34" s="90"/>
      <c r="AC34" s="90"/>
      <c r="AD34" s="90"/>
      <c r="AE34" s="88"/>
      <c r="AF34" s="88"/>
      <c r="AG34" s="89">
        <f t="shared" si="55"/>
        <v>0</v>
      </c>
      <c r="AH34" s="90"/>
      <c r="AI34" s="90"/>
      <c r="AJ34" s="90"/>
      <c r="AK34" s="90"/>
      <c r="AL34" s="90"/>
      <c r="AM34" s="88"/>
      <c r="AN34" s="88"/>
      <c r="AO34" s="89">
        <f t="shared" si="57"/>
        <v>0</v>
      </c>
      <c r="AP34" s="119"/>
      <c r="AQ34" s="119"/>
      <c r="AR34" s="119"/>
      <c r="AS34" s="119"/>
      <c r="AT34" s="119"/>
      <c r="AU34" s="119"/>
      <c r="AV34" s="119"/>
      <c r="AW34" s="119"/>
      <c r="AX34" s="119"/>
      <c r="AY34" s="119"/>
      <c r="AZ34" s="119"/>
      <c r="BA34" s="125"/>
    </row>
    <row r="35" spans="2:53" ht="12.95" customHeight="1" x14ac:dyDescent="0.25">
      <c r="B35" s="132"/>
      <c r="C35" s="136"/>
      <c r="D35" s="140"/>
      <c r="E35" s="144"/>
      <c r="F35" s="68" t="s">
        <v>40</v>
      </c>
      <c r="G35" s="88"/>
      <c r="H35" s="88"/>
      <c r="I35" s="89">
        <f t="shared" si="41"/>
        <v>0</v>
      </c>
      <c r="J35" s="90"/>
      <c r="K35" s="90"/>
      <c r="L35" s="90"/>
      <c r="M35" s="90"/>
      <c r="N35" s="90"/>
      <c r="O35" s="88"/>
      <c r="P35" s="88"/>
      <c r="Q35" s="89">
        <f t="shared" si="51"/>
        <v>0</v>
      </c>
      <c r="R35" s="90"/>
      <c r="S35" s="90"/>
      <c r="T35" s="90"/>
      <c r="U35" s="90"/>
      <c r="V35" s="90"/>
      <c r="W35" s="88"/>
      <c r="X35" s="88"/>
      <c r="Y35" s="89">
        <f t="shared" si="53"/>
        <v>0</v>
      </c>
      <c r="Z35" s="90"/>
      <c r="AA35" s="90"/>
      <c r="AB35" s="90"/>
      <c r="AC35" s="90"/>
      <c r="AD35" s="90"/>
      <c r="AE35" s="88"/>
      <c r="AF35" s="88"/>
      <c r="AG35" s="89">
        <f t="shared" si="55"/>
        <v>0</v>
      </c>
      <c r="AH35" s="90"/>
      <c r="AI35" s="90"/>
      <c r="AJ35" s="90"/>
      <c r="AK35" s="90"/>
      <c r="AL35" s="90"/>
      <c r="AM35" s="88"/>
      <c r="AN35" s="88"/>
      <c r="AO35" s="89">
        <f t="shared" si="57"/>
        <v>0</v>
      </c>
      <c r="AP35" s="119"/>
      <c r="AQ35" s="119"/>
      <c r="AR35" s="119"/>
      <c r="AS35" s="119"/>
      <c r="AT35" s="119"/>
      <c r="AU35" s="119"/>
      <c r="AV35" s="119"/>
      <c r="AW35" s="119"/>
      <c r="AX35" s="119"/>
      <c r="AY35" s="119"/>
      <c r="AZ35" s="119"/>
      <c r="BA35" s="125"/>
    </row>
    <row r="36" spans="2:53" ht="12.95" customHeight="1" x14ac:dyDescent="0.25">
      <c r="B36" s="132"/>
      <c r="C36" s="136"/>
      <c r="D36" s="140"/>
      <c r="E36" s="144"/>
      <c r="F36" s="68" t="s">
        <v>7</v>
      </c>
      <c r="G36" s="88"/>
      <c r="H36" s="88"/>
      <c r="I36" s="89">
        <f t="shared" si="41"/>
        <v>0</v>
      </c>
      <c r="J36" s="90"/>
      <c r="K36" s="90"/>
      <c r="L36" s="90"/>
      <c r="M36" s="90"/>
      <c r="N36" s="90"/>
      <c r="O36" s="88"/>
      <c r="P36" s="88"/>
      <c r="Q36" s="89">
        <f t="shared" si="51"/>
        <v>0</v>
      </c>
      <c r="R36" s="90"/>
      <c r="S36" s="90"/>
      <c r="T36" s="90"/>
      <c r="U36" s="90"/>
      <c r="V36" s="90"/>
      <c r="W36" s="88"/>
      <c r="X36" s="88"/>
      <c r="Y36" s="89">
        <f t="shared" si="53"/>
        <v>0</v>
      </c>
      <c r="Z36" s="90"/>
      <c r="AA36" s="90"/>
      <c r="AB36" s="90"/>
      <c r="AC36" s="90"/>
      <c r="AD36" s="90"/>
      <c r="AE36" s="88"/>
      <c r="AF36" s="88"/>
      <c r="AG36" s="89">
        <f t="shared" si="55"/>
        <v>0</v>
      </c>
      <c r="AH36" s="90"/>
      <c r="AI36" s="90"/>
      <c r="AJ36" s="90"/>
      <c r="AK36" s="90"/>
      <c r="AL36" s="90"/>
      <c r="AM36" s="88"/>
      <c r="AN36" s="88"/>
      <c r="AO36" s="89">
        <f t="shared" si="57"/>
        <v>0</v>
      </c>
      <c r="AP36" s="119"/>
      <c r="AQ36" s="119"/>
      <c r="AR36" s="119"/>
      <c r="AS36" s="119"/>
      <c r="AT36" s="119"/>
      <c r="AU36" s="119"/>
      <c r="AV36" s="119"/>
      <c r="AW36" s="119"/>
      <c r="AX36" s="119"/>
      <c r="AY36" s="119"/>
      <c r="AZ36" s="119"/>
      <c r="BA36" s="125"/>
    </row>
    <row r="37" spans="2:53" ht="12.95" customHeight="1" x14ac:dyDescent="0.25">
      <c r="B37" s="132"/>
      <c r="C37" s="136"/>
      <c r="D37" s="140"/>
      <c r="E37" s="144"/>
      <c r="F37" s="68"/>
      <c r="G37" s="88"/>
      <c r="H37" s="88"/>
      <c r="I37" s="89">
        <f t="shared" si="41"/>
        <v>0</v>
      </c>
      <c r="J37" s="90"/>
      <c r="K37" s="90"/>
      <c r="L37" s="90"/>
      <c r="M37" s="90"/>
      <c r="N37" s="90"/>
      <c r="O37" s="88"/>
      <c r="P37" s="88"/>
      <c r="Q37" s="89">
        <f t="shared" si="51"/>
        <v>0</v>
      </c>
      <c r="R37" s="90"/>
      <c r="S37" s="90"/>
      <c r="T37" s="90"/>
      <c r="U37" s="90"/>
      <c r="V37" s="90"/>
      <c r="W37" s="88"/>
      <c r="X37" s="88"/>
      <c r="Y37" s="89">
        <f t="shared" si="53"/>
        <v>0</v>
      </c>
      <c r="Z37" s="90"/>
      <c r="AA37" s="90"/>
      <c r="AB37" s="90"/>
      <c r="AC37" s="90"/>
      <c r="AD37" s="90"/>
      <c r="AE37" s="88"/>
      <c r="AF37" s="88"/>
      <c r="AG37" s="89">
        <f t="shared" si="55"/>
        <v>0</v>
      </c>
      <c r="AH37" s="90"/>
      <c r="AI37" s="90"/>
      <c r="AJ37" s="90"/>
      <c r="AK37" s="90"/>
      <c r="AL37" s="90"/>
      <c r="AM37" s="88"/>
      <c r="AN37" s="88"/>
      <c r="AO37" s="89">
        <f t="shared" si="57"/>
        <v>0</v>
      </c>
      <c r="AP37" s="119"/>
      <c r="AQ37" s="119"/>
      <c r="AR37" s="119"/>
      <c r="AS37" s="119"/>
      <c r="AT37" s="119"/>
      <c r="AU37" s="119"/>
      <c r="AV37" s="119"/>
      <c r="AW37" s="119"/>
      <c r="AX37" s="119"/>
      <c r="AY37" s="119"/>
      <c r="AZ37" s="119"/>
      <c r="BA37" s="125"/>
    </row>
    <row r="38" spans="2:53" ht="12.95" customHeight="1" x14ac:dyDescent="0.25">
      <c r="B38" s="132"/>
      <c r="C38" s="136"/>
      <c r="D38" s="140"/>
      <c r="E38" s="144"/>
      <c r="F38" s="68"/>
      <c r="G38" s="88"/>
      <c r="H38" s="88"/>
      <c r="I38" s="89">
        <f t="shared" si="41"/>
        <v>0</v>
      </c>
      <c r="J38" s="90"/>
      <c r="K38" s="90"/>
      <c r="L38" s="90"/>
      <c r="M38" s="90"/>
      <c r="N38" s="90"/>
      <c r="O38" s="88"/>
      <c r="P38" s="88"/>
      <c r="Q38" s="89">
        <f t="shared" si="51"/>
        <v>0</v>
      </c>
      <c r="R38" s="90"/>
      <c r="S38" s="90"/>
      <c r="T38" s="90"/>
      <c r="U38" s="90"/>
      <c r="V38" s="90"/>
      <c r="W38" s="88"/>
      <c r="X38" s="88"/>
      <c r="Y38" s="89">
        <f t="shared" si="53"/>
        <v>0</v>
      </c>
      <c r="Z38" s="90"/>
      <c r="AA38" s="90"/>
      <c r="AB38" s="90"/>
      <c r="AC38" s="90"/>
      <c r="AD38" s="90"/>
      <c r="AE38" s="88"/>
      <c r="AF38" s="88"/>
      <c r="AG38" s="89">
        <f t="shared" si="55"/>
        <v>0</v>
      </c>
      <c r="AH38" s="90"/>
      <c r="AI38" s="90"/>
      <c r="AJ38" s="90"/>
      <c r="AK38" s="90"/>
      <c r="AL38" s="90"/>
      <c r="AM38" s="88"/>
      <c r="AN38" s="88"/>
      <c r="AO38" s="89">
        <f t="shared" si="57"/>
        <v>0</v>
      </c>
      <c r="AP38" s="119"/>
      <c r="AQ38" s="119"/>
      <c r="AR38" s="119"/>
      <c r="AS38" s="119"/>
      <c r="AT38" s="119"/>
      <c r="AU38" s="119"/>
      <c r="AV38" s="119"/>
      <c r="AW38" s="119"/>
      <c r="AX38" s="119"/>
      <c r="AY38" s="119"/>
      <c r="AZ38" s="119"/>
      <c r="BA38" s="125"/>
    </row>
    <row r="39" spans="2:53" ht="12.95" customHeight="1" x14ac:dyDescent="0.25">
      <c r="B39" s="132"/>
      <c r="C39" s="136"/>
      <c r="D39" s="140"/>
      <c r="E39" s="144"/>
      <c r="F39" s="68"/>
      <c r="G39" s="88"/>
      <c r="H39" s="88"/>
      <c r="I39" s="89">
        <f t="shared" si="41"/>
        <v>0</v>
      </c>
      <c r="J39" s="90"/>
      <c r="K39" s="90"/>
      <c r="L39" s="90"/>
      <c r="M39" s="90"/>
      <c r="N39" s="90"/>
      <c r="O39" s="88"/>
      <c r="P39" s="88"/>
      <c r="Q39" s="89">
        <f t="shared" si="51"/>
        <v>0</v>
      </c>
      <c r="R39" s="90"/>
      <c r="S39" s="90"/>
      <c r="T39" s="90"/>
      <c r="U39" s="90"/>
      <c r="V39" s="90"/>
      <c r="W39" s="88"/>
      <c r="X39" s="88"/>
      <c r="Y39" s="89">
        <f t="shared" si="53"/>
        <v>0</v>
      </c>
      <c r="Z39" s="90"/>
      <c r="AA39" s="90"/>
      <c r="AB39" s="90"/>
      <c r="AC39" s="90"/>
      <c r="AD39" s="90"/>
      <c r="AE39" s="88"/>
      <c r="AF39" s="88"/>
      <c r="AG39" s="89">
        <f t="shared" si="55"/>
        <v>0</v>
      </c>
      <c r="AH39" s="90"/>
      <c r="AI39" s="90"/>
      <c r="AJ39" s="90"/>
      <c r="AK39" s="90"/>
      <c r="AL39" s="90"/>
      <c r="AM39" s="88"/>
      <c r="AN39" s="88"/>
      <c r="AO39" s="89">
        <f t="shared" si="57"/>
        <v>0</v>
      </c>
      <c r="AP39" s="119"/>
      <c r="AQ39" s="119"/>
      <c r="AR39" s="119"/>
      <c r="AS39" s="119"/>
      <c r="AT39" s="119"/>
      <c r="AU39" s="119"/>
      <c r="AV39" s="119"/>
      <c r="AW39" s="119"/>
      <c r="AX39" s="119"/>
      <c r="AY39" s="119"/>
      <c r="AZ39" s="119"/>
      <c r="BA39" s="125"/>
    </row>
    <row r="40" spans="2:53" ht="12.95" customHeight="1" x14ac:dyDescent="0.25">
      <c r="B40" s="132"/>
      <c r="C40" s="136"/>
      <c r="D40" s="140"/>
      <c r="E40" s="144"/>
      <c r="F40" s="27"/>
      <c r="G40" s="88"/>
      <c r="H40" s="88"/>
      <c r="I40" s="89">
        <f t="shared" si="41"/>
        <v>0</v>
      </c>
      <c r="J40" s="90"/>
      <c r="K40" s="90"/>
      <c r="L40" s="90"/>
      <c r="M40" s="90"/>
      <c r="N40" s="90"/>
      <c r="O40" s="88"/>
      <c r="P40" s="88"/>
      <c r="Q40" s="89">
        <f t="shared" si="51"/>
        <v>0</v>
      </c>
      <c r="R40" s="90"/>
      <c r="S40" s="90"/>
      <c r="T40" s="90"/>
      <c r="U40" s="90"/>
      <c r="V40" s="90"/>
      <c r="W40" s="88"/>
      <c r="X40" s="88"/>
      <c r="Y40" s="89">
        <f t="shared" si="53"/>
        <v>0</v>
      </c>
      <c r="Z40" s="90"/>
      <c r="AA40" s="90"/>
      <c r="AB40" s="90"/>
      <c r="AC40" s="90"/>
      <c r="AD40" s="90"/>
      <c r="AE40" s="88"/>
      <c r="AF40" s="88"/>
      <c r="AG40" s="89">
        <f t="shared" si="55"/>
        <v>0</v>
      </c>
      <c r="AH40" s="90"/>
      <c r="AI40" s="90"/>
      <c r="AJ40" s="90"/>
      <c r="AK40" s="90"/>
      <c r="AL40" s="90"/>
      <c r="AM40" s="88"/>
      <c r="AN40" s="88"/>
      <c r="AO40" s="89">
        <f t="shared" si="57"/>
        <v>0</v>
      </c>
      <c r="AP40" s="119"/>
      <c r="AQ40" s="119"/>
      <c r="AR40" s="119"/>
      <c r="AS40" s="119"/>
      <c r="AT40" s="119"/>
      <c r="AU40" s="119"/>
      <c r="AV40" s="119"/>
      <c r="AW40" s="119"/>
      <c r="AX40" s="119"/>
      <c r="AY40" s="119"/>
      <c r="AZ40" s="119"/>
      <c r="BA40" s="125"/>
    </row>
    <row r="41" spans="2:53" ht="12.95" customHeight="1" thickBot="1" x14ac:dyDescent="0.3">
      <c r="B41" s="133"/>
      <c r="C41" s="137"/>
      <c r="D41" s="141"/>
      <c r="E41" s="144"/>
      <c r="F41" s="27"/>
      <c r="G41" s="92"/>
      <c r="H41" s="92"/>
      <c r="I41" s="89">
        <f t="shared" si="41"/>
        <v>0</v>
      </c>
      <c r="J41" s="90"/>
      <c r="K41" s="90"/>
      <c r="L41" s="90"/>
      <c r="M41" s="90"/>
      <c r="N41" s="90"/>
      <c r="O41" s="92"/>
      <c r="P41" s="92"/>
      <c r="Q41" s="89">
        <f t="shared" si="51"/>
        <v>0</v>
      </c>
      <c r="R41" s="90"/>
      <c r="S41" s="90"/>
      <c r="T41" s="90"/>
      <c r="U41" s="90"/>
      <c r="V41" s="90"/>
      <c r="W41" s="92"/>
      <c r="X41" s="92"/>
      <c r="Y41" s="89">
        <f t="shared" si="53"/>
        <v>0</v>
      </c>
      <c r="Z41" s="90"/>
      <c r="AA41" s="90"/>
      <c r="AB41" s="90"/>
      <c r="AC41" s="90"/>
      <c r="AD41" s="90"/>
      <c r="AE41" s="92"/>
      <c r="AF41" s="92"/>
      <c r="AG41" s="89">
        <f t="shared" si="55"/>
        <v>0</v>
      </c>
      <c r="AH41" s="90"/>
      <c r="AI41" s="90"/>
      <c r="AJ41" s="90"/>
      <c r="AK41" s="90"/>
      <c r="AL41" s="90"/>
      <c r="AM41" s="92"/>
      <c r="AN41" s="92"/>
      <c r="AO41" s="89">
        <f t="shared" si="57"/>
        <v>0</v>
      </c>
      <c r="AP41" s="119"/>
      <c r="AQ41" s="119"/>
      <c r="AR41" s="119"/>
      <c r="AS41" s="119"/>
      <c r="AT41" s="119"/>
      <c r="AU41" s="119"/>
      <c r="AV41" s="119"/>
      <c r="AW41" s="119"/>
      <c r="AX41" s="119"/>
      <c r="AY41" s="119"/>
      <c r="AZ41" s="119"/>
      <c r="BA41" s="125"/>
    </row>
    <row r="42" spans="2:53" ht="12.95" hidden="1" customHeight="1" thickBot="1" x14ac:dyDescent="0.3">
      <c r="B42" s="134"/>
      <c r="C42" s="138"/>
      <c r="D42" s="142"/>
      <c r="E42" s="145"/>
      <c r="F42" s="27" t="s">
        <v>36</v>
      </c>
      <c r="G42" s="93"/>
      <c r="H42" s="93"/>
      <c r="I42" s="89">
        <f t="shared" ref="I42" si="62">I31+I32+I34+I39+I40+I41+I37+I38</f>
        <v>0</v>
      </c>
      <c r="J42" s="94"/>
      <c r="K42" s="94"/>
      <c r="L42" s="94"/>
      <c r="M42" s="94"/>
      <c r="N42" s="94"/>
      <c r="O42" s="93"/>
      <c r="P42" s="93"/>
      <c r="Q42" s="89">
        <f t="shared" ref="Q42" si="63">Q31+Q32+Q34+Q39+Q40+Q41+Q37+Q38</f>
        <v>0</v>
      </c>
      <c r="R42" s="95"/>
      <c r="S42" s="95"/>
      <c r="T42" s="95"/>
      <c r="U42" s="95"/>
      <c r="V42" s="95"/>
      <c r="W42" s="93"/>
      <c r="X42" s="93"/>
      <c r="Y42" s="89">
        <f t="shared" ref="Y42" si="64">Y31+Y32+Y34+Y39+Y40+Y41+Y37+Y38</f>
        <v>0</v>
      </c>
      <c r="Z42" s="95"/>
      <c r="AA42" s="95"/>
      <c r="AB42" s="95"/>
      <c r="AC42" s="95"/>
      <c r="AD42" s="95"/>
      <c r="AE42" s="93"/>
      <c r="AF42" s="93"/>
      <c r="AG42" s="89">
        <f t="shared" ref="AG42" si="65">AG31+AG32+AG34+AG39+AG40+AG41+AG37+AG38</f>
        <v>0</v>
      </c>
      <c r="AH42" s="95"/>
      <c r="AI42" s="95"/>
      <c r="AJ42" s="95"/>
      <c r="AK42" s="95"/>
      <c r="AL42" s="95"/>
      <c r="AM42" s="93"/>
      <c r="AN42" s="93"/>
      <c r="AO42" s="89">
        <f t="shared" ref="AO42" si="66">AO31+AO32+AO34+AO39+AO40+AO41+AO37+AO38</f>
        <v>0</v>
      </c>
      <c r="AP42" s="120"/>
      <c r="AQ42" s="120"/>
      <c r="AR42" s="120"/>
      <c r="AS42" s="120"/>
      <c r="AT42" s="120"/>
      <c r="AU42" s="120"/>
      <c r="AV42" s="120"/>
      <c r="AW42" s="120"/>
      <c r="AX42" s="120"/>
      <c r="AY42" s="120"/>
      <c r="AZ42" s="120"/>
      <c r="BA42" s="126"/>
    </row>
    <row r="43" spans="2:53" ht="12.95" customHeight="1" thickTop="1" x14ac:dyDescent="0.25">
      <c r="B43" s="132">
        <v>3</v>
      </c>
      <c r="C43" s="135">
        <f>'PERSONEL LİSTESİ'!B40</f>
        <v>0</v>
      </c>
      <c r="D43" s="139">
        <f>'PERSONEL LİSTESİ'!C40</f>
        <v>0</v>
      </c>
      <c r="E43" s="143">
        <v>18</v>
      </c>
      <c r="F43" s="67" t="s">
        <v>21</v>
      </c>
      <c r="G43" s="85"/>
      <c r="H43" s="85"/>
      <c r="I43" s="86">
        <f t="shared" ref="I43" si="67">SUM(G43:H43)</f>
        <v>0</v>
      </c>
      <c r="J43" s="87"/>
      <c r="K43" s="87"/>
      <c r="L43" s="87"/>
      <c r="M43" s="87"/>
      <c r="N43" s="87"/>
      <c r="O43" s="85"/>
      <c r="P43" s="85"/>
      <c r="Q43" s="86">
        <f t="shared" ref="Q43" si="68">SUM(J43:P43)</f>
        <v>0</v>
      </c>
      <c r="R43" s="87"/>
      <c r="S43" s="87"/>
      <c r="T43" s="87"/>
      <c r="U43" s="87"/>
      <c r="V43" s="87"/>
      <c r="W43" s="85"/>
      <c r="X43" s="85"/>
      <c r="Y43" s="86">
        <f t="shared" ref="Y43" si="69">SUM(R43:X43)</f>
        <v>0</v>
      </c>
      <c r="Z43" s="87"/>
      <c r="AA43" s="87"/>
      <c r="AB43" s="87"/>
      <c r="AC43" s="87"/>
      <c r="AD43" s="87"/>
      <c r="AE43" s="85"/>
      <c r="AF43" s="85"/>
      <c r="AG43" s="86">
        <f t="shared" ref="AG43" si="70">SUM(Z43:AF43)</f>
        <v>0</v>
      </c>
      <c r="AH43" s="87"/>
      <c r="AI43" s="87"/>
      <c r="AJ43" s="87"/>
      <c r="AK43" s="87"/>
      <c r="AL43" s="87"/>
      <c r="AM43" s="85"/>
      <c r="AN43" s="85"/>
      <c r="AO43" s="86">
        <f t="shared" ref="AO43" si="71">SUM(AH43:AN43)</f>
        <v>0</v>
      </c>
      <c r="AP43" s="118">
        <f t="shared" ref="AP43" si="72">I43+Q43+Y43+AG43+AO43</f>
        <v>0</v>
      </c>
      <c r="AQ43" s="118">
        <f t="shared" ref="AQ43" si="73">I44+Q44+Y44+AG44+AO44</f>
        <v>0</v>
      </c>
      <c r="AR43" s="118">
        <f t="shared" ref="AR43" si="74">I45+Q45+Y45+AG45+AO45</f>
        <v>0</v>
      </c>
      <c r="AS43" s="118">
        <f t="shared" ref="AS43" si="75">I46+Q46+Y46+AG46+AO46</f>
        <v>0</v>
      </c>
      <c r="AT43" s="118">
        <f t="shared" ref="AT43" si="76">Q47+Y47+AG47+AO47</f>
        <v>0</v>
      </c>
      <c r="AU43" s="118">
        <f t="shared" ref="AU43" si="77">Q48+Y48+AG48+AO48</f>
        <v>0</v>
      </c>
      <c r="AV43" s="118">
        <f t="shared" ref="AV43" si="78">Q49+Y49+AG49+AO49</f>
        <v>0</v>
      </c>
      <c r="AW43" s="118">
        <f t="shared" ref="AW43" si="79">I61+Q61+Y61+AG61+AO61</f>
        <v>0</v>
      </c>
      <c r="AX43" s="118">
        <f t="shared" ref="AX43" si="80">Q54+Y54+AG54+AO54</f>
        <v>0</v>
      </c>
      <c r="AY43" s="118">
        <f t="shared" ref="AY43" si="81">I55+Q55+Y55+AG55+AO55</f>
        <v>0</v>
      </c>
      <c r="AZ43" s="118">
        <f t="shared" ref="AZ43" si="82">I52+Q52+Y52+AG52+AO52</f>
        <v>0</v>
      </c>
      <c r="BA43" s="124">
        <f t="shared" ref="BA43" si="83">SUM(AQ43:AZ61)</f>
        <v>0</v>
      </c>
    </row>
    <row r="44" spans="2:53" ht="12.95" customHeight="1" x14ac:dyDescent="0.25">
      <c r="B44" s="132"/>
      <c r="C44" s="136"/>
      <c r="D44" s="140"/>
      <c r="E44" s="144"/>
      <c r="F44" s="68" t="s">
        <v>33</v>
      </c>
      <c r="G44" s="88"/>
      <c r="H44" s="88"/>
      <c r="I44" s="89">
        <f t="shared" ref="I44:I46" si="84">IF(SUM(G43:H44)-E43&lt;=0,0,IF(SUM(G43:H43)-E43&lt;0,SUM(G43:H44)-E43,SUM(G44:H44)))</f>
        <v>0</v>
      </c>
      <c r="J44" s="90"/>
      <c r="K44" s="90"/>
      <c r="L44" s="90"/>
      <c r="M44" s="90"/>
      <c r="N44" s="90"/>
      <c r="O44" s="88"/>
      <c r="P44" s="88"/>
      <c r="Q44" s="89">
        <f t="shared" ref="Q44" si="85">IF(SUM(J43:N44)-E43&lt;=0,0,IF(SUM(J43:N43)-E43&lt;0,SUM(J43:N44)-E43,SUM(J44:N44)))</f>
        <v>0</v>
      </c>
      <c r="R44" s="90"/>
      <c r="S44" s="90"/>
      <c r="T44" s="90"/>
      <c r="U44" s="90"/>
      <c r="V44" s="90"/>
      <c r="W44" s="88"/>
      <c r="X44" s="88"/>
      <c r="Y44" s="89">
        <f t="shared" ref="Y44" si="86">IF(SUM(R43:V44)-M43&lt;=0,0,IF(SUM(R43:V43)-M43&lt;0,SUM(R43:V44)-M43,SUM(R44:V44)))</f>
        <v>0</v>
      </c>
      <c r="Z44" s="90"/>
      <c r="AA44" s="90"/>
      <c r="AB44" s="90"/>
      <c r="AC44" s="90"/>
      <c r="AD44" s="90"/>
      <c r="AE44" s="88"/>
      <c r="AF44" s="88"/>
      <c r="AG44" s="89">
        <f t="shared" ref="AG44" si="87">IF(SUM(Z43:AD44)-U43&lt;=0,0,IF(SUM(Z43:AD43)-U43&lt;0,SUM(Z43:AD44)-U43,SUM(Z44:AD44)))</f>
        <v>0</v>
      </c>
      <c r="AH44" s="90"/>
      <c r="AI44" s="90"/>
      <c r="AJ44" s="90"/>
      <c r="AK44" s="90"/>
      <c r="AL44" s="90"/>
      <c r="AM44" s="88"/>
      <c r="AN44" s="88"/>
      <c r="AO44" s="89">
        <f t="shared" ref="AO44" si="88">IF(SUM(AH43:AL44)-AC43&lt;=0,0,IF(SUM(AH43:AL43)-AC43&lt;0,SUM(AH43:AL44)-AC43,SUM(AH44:AL44)))</f>
        <v>0</v>
      </c>
      <c r="AP44" s="119"/>
      <c r="AQ44" s="119"/>
      <c r="AR44" s="119"/>
      <c r="AS44" s="119"/>
      <c r="AT44" s="119"/>
      <c r="AU44" s="119"/>
      <c r="AV44" s="119"/>
      <c r="AW44" s="119"/>
      <c r="AX44" s="119"/>
      <c r="AY44" s="119"/>
      <c r="AZ44" s="119"/>
      <c r="BA44" s="125"/>
    </row>
    <row r="45" spans="2:53" ht="12.95" customHeight="1" x14ac:dyDescent="0.25">
      <c r="B45" s="132"/>
      <c r="C45" s="136"/>
      <c r="D45" s="140"/>
      <c r="E45" s="144"/>
      <c r="F45" s="68" t="s">
        <v>34</v>
      </c>
      <c r="G45" s="88"/>
      <c r="H45" s="88"/>
      <c r="I45" s="89">
        <f t="shared" si="84"/>
        <v>0</v>
      </c>
      <c r="J45" s="90"/>
      <c r="K45" s="90"/>
      <c r="L45" s="90"/>
      <c r="M45" s="90"/>
      <c r="N45" s="90"/>
      <c r="O45" s="88"/>
      <c r="P45" s="88"/>
      <c r="Q45" s="89">
        <f t="shared" ref="Q45" si="89">IF(SUM(J43:N45)-E43&lt;=0,0,IF(SUM(J43:N44)-E43&lt;0,SUM(J43:N45)-E43,SUM(J45:N45)))</f>
        <v>0</v>
      </c>
      <c r="R45" s="90"/>
      <c r="S45" s="90"/>
      <c r="T45" s="90"/>
      <c r="U45" s="90"/>
      <c r="V45" s="90"/>
      <c r="W45" s="88"/>
      <c r="X45" s="88"/>
      <c r="Y45" s="89">
        <f t="shared" ref="Y45" si="90">IF(SUM(R43:V45)-M43&lt;=0,0,IF(SUM(R43:V44)-M43&lt;0,SUM(R43:V45)-M43,SUM(R45:V45)))</f>
        <v>0</v>
      </c>
      <c r="Z45" s="90"/>
      <c r="AA45" s="90"/>
      <c r="AB45" s="90"/>
      <c r="AC45" s="90"/>
      <c r="AD45" s="90"/>
      <c r="AE45" s="88"/>
      <c r="AF45" s="88"/>
      <c r="AG45" s="89">
        <f t="shared" ref="AG45" si="91">IF(SUM(Z43:AD45)-U43&lt;=0,0,IF(SUM(Z43:AD44)-U43&lt;0,SUM(Z43:AD45)-U43,SUM(Z45:AD45)))</f>
        <v>0</v>
      </c>
      <c r="AH45" s="90"/>
      <c r="AI45" s="90"/>
      <c r="AJ45" s="90"/>
      <c r="AK45" s="90"/>
      <c r="AL45" s="90"/>
      <c r="AM45" s="88"/>
      <c r="AN45" s="88"/>
      <c r="AO45" s="89">
        <f t="shared" ref="AO45" si="92">IF(SUM(AH43:AL45)-AC43&lt;=0,0,IF(SUM(AH43:AL44)-AC43&lt;0,SUM(AH43:AL45)-AC43,SUM(AH45:AL45)))</f>
        <v>0</v>
      </c>
      <c r="AP45" s="119"/>
      <c r="AQ45" s="119"/>
      <c r="AR45" s="119"/>
      <c r="AS45" s="119"/>
      <c r="AT45" s="119"/>
      <c r="AU45" s="119"/>
      <c r="AV45" s="119"/>
      <c r="AW45" s="119"/>
      <c r="AX45" s="119"/>
      <c r="AY45" s="119"/>
      <c r="AZ45" s="119"/>
      <c r="BA45" s="125"/>
    </row>
    <row r="46" spans="2:53" ht="12.95" customHeight="1" x14ac:dyDescent="0.25">
      <c r="B46" s="132"/>
      <c r="C46" s="136"/>
      <c r="D46" s="140"/>
      <c r="E46" s="144"/>
      <c r="F46" s="68" t="s">
        <v>32</v>
      </c>
      <c r="G46" s="88"/>
      <c r="H46" s="88"/>
      <c r="I46" s="89">
        <f t="shared" si="84"/>
        <v>0</v>
      </c>
      <c r="J46" s="90"/>
      <c r="K46" s="90"/>
      <c r="L46" s="90"/>
      <c r="M46" s="90"/>
      <c r="N46" s="90"/>
      <c r="O46" s="88"/>
      <c r="P46" s="88"/>
      <c r="Q46" s="89">
        <f t="shared" ref="Q46" si="93">IF(SUM(J43:N46)-E43&lt;=0,0,IF(SUM(J43:N45)-E43&lt;0,SUM(J43:N46)-E43,SUM(J46:N46)))+O46+P46</f>
        <v>0</v>
      </c>
      <c r="R46" s="90"/>
      <c r="S46" s="90"/>
      <c r="T46" s="90"/>
      <c r="U46" s="90"/>
      <c r="V46" s="90"/>
      <c r="W46" s="88"/>
      <c r="X46" s="88"/>
      <c r="Y46" s="89">
        <f t="shared" ref="Y46" si="94">IF(SUM(R43:V46)-M43&lt;=0,0,IF(SUM(R43:V45)-M43&lt;0,SUM(R43:V46)-M43,SUM(R46:V46)))+W46+X46</f>
        <v>0</v>
      </c>
      <c r="Z46" s="90"/>
      <c r="AA46" s="90"/>
      <c r="AB46" s="90"/>
      <c r="AC46" s="90"/>
      <c r="AD46" s="90"/>
      <c r="AE46" s="88"/>
      <c r="AF46" s="88"/>
      <c r="AG46" s="89">
        <f t="shared" ref="AG46" si="95">IF(SUM(Z43:AD46)-U43&lt;=0,0,IF(SUM(Z43:AD45)-U43&lt;0,SUM(Z43:AD46)-U43,SUM(Z46:AD46)))+AE46+AF46</f>
        <v>0</v>
      </c>
      <c r="AH46" s="90"/>
      <c r="AI46" s="90"/>
      <c r="AJ46" s="90"/>
      <c r="AK46" s="90"/>
      <c r="AL46" s="90"/>
      <c r="AM46" s="88"/>
      <c r="AN46" s="88"/>
      <c r="AO46" s="89">
        <f t="shared" ref="AO46" si="96">IF(SUM(AH43:AL46)-AC43&lt;=0,0,IF(SUM(AH43:AL45)-AC43&lt;0,SUM(AH43:AL46)-AC43,SUM(AH46:AL46)))+AM46+AN46</f>
        <v>0</v>
      </c>
      <c r="AP46" s="119"/>
      <c r="AQ46" s="119"/>
      <c r="AR46" s="119"/>
      <c r="AS46" s="119"/>
      <c r="AT46" s="119"/>
      <c r="AU46" s="119"/>
      <c r="AV46" s="119"/>
      <c r="AW46" s="119"/>
      <c r="AX46" s="119"/>
      <c r="AY46" s="119"/>
      <c r="AZ46" s="119"/>
      <c r="BA46" s="125"/>
    </row>
    <row r="47" spans="2:53" ht="12.95" customHeight="1" x14ac:dyDescent="0.25">
      <c r="B47" s="132"/>
      <c r="C47" s="136"/>
      <c r="D47" s="140"/>
      <c r="E47" s="144"/>
      <c r="F47" s="68" t="s">
        <v>38</v>
      </c>
      <c r="G47" s="88"/>
      <c r="H47" s="88"/>
      <c r="I47" s="89">
        <f t="shared" ref="I47:I60" si="97">SUM(B47:H47)</f>
        <v>0</v>
      </c>
      <c r="J47" s="90"/>
      <c r="K47" s="90"/>
      <c r="L47" s="90"/>
      <c r="M47" s="90"/>
      <c r="N47" s="90"/>
      <c r="O47" s="88"/>
      <c r="P47" s="88"/>
      <c r="Q47" s="89">
        <f t="shared" ref="Q47" si="98">IF(SUM(J43:N47)-E43&lt;=0,0,IF(SUM(J43:N46)-E43&lt;0,SUM(J43:N47)-E43,SUM(J47:N47)))</f>
        <v>0</v>
      </c>
      <c r="R47" s="90"/>
      <c r="S47" s="90"/>
      <c r="T47" s="90"/>
      <c r="U47" s="90"/>
      <c r="V47" s="90"/>
      <c r="W47" s="88"/>
      <c r="X47" s="88"/>
      <c r="Y47" s="89">
        <f t="shared" ref="Y47" si="99">IF(SUM(R43:V47)-E43&lt;=0,0,IF(SUM(R43:V46)-E43&lt;0,SUM(R43:V47)-E43,SUM(R47:V47)))</f>
        <v>0</v>
      </c>
      <c r="Z47" s="90"/>
      <c r="AA47" s="90"/>
      <c r="AB47" s="90"/>
      <c r="AC47" s="90"/>
      <c r="AD47" s="90"/>
      <c r="AE47" s="88"/>
      <c r="AF47" s="88"/>
      <c r="AG47" s="89">
        <f t="shared" ref="AG47" si="100">IF(SUM(Z43:AD47)-E43&lt;=0,0,IF(SUM(Z43:AD46)-E43&lt;0,SUM(Z43:AD47)-E43,SUM(Z47:AD47)))</f>
        <v>0</v>
      </c>
      <c r="AH47" s="90"/>
      <c r="AI47" s="90"/>
      <c r="AJ47" s="90"/>
      <c r="AK47" s="90"/>
      <c r="AL47" s="90"/>
      <c r="AM47" s="88"/>
      <c r="AN47" s="88"/>
      <c r="AO47" s="89">
        <f t="shared" ref="AO47" si="101">IF(SUM(AH43:AL47)-E43&lt;=0,0,IF(SUM(AH43:AL46)-E43&lt;0,SUM(AH43:AL47)-E43,SUM(AH47:AL47)))</f>
        <v>0</v>
      </c>
      <c r="AP47" s="119"/>
      <c r="AQ47" s="119"/>
      <c r="AR47" s="119"/>
      <c r="AS47" s="119"/>
      <c r="AT47" s="119"/>
      <c r="AU47" s="119"/>
      <c r="AV47" s="119"/>
      <c r="AW47" s="119"/>
      <c r="AX47" s="119"/>
      <c r="AY47" s="119"/>
      <c r="AZ47" s="119"/>
      <c r="BA47" s="125"/>
    </row>
    <row r="48" spans="2:53" ht="12.95" customHeight="1" x14ac:dyDescent="0.25">
      <c r="B48" s="132"/>
      <c r="C48" s="136"/>
      <c r="D48" s="140"/>
      <c r="E48" s="144"/>
      <c r="F48" s="68" t="s">
        <v>37</v>
      </c>
      <c r="G48" s="88"/>
      <c r="H48" s="88"/>
      <c r="I48" s="89">
        <f t="shared" si="97"/>
        <v>0</v>
      </c>
      <c r="J48" s="90"/>
      <c r="K48" s="90"/>
      <c r="L48" s="90"/>
      <c r="M48" s="90"/>
      <c r="N48" s="90"/>
      <c r="O48" s="88"/>
      <c r="P48" s="88"/>
      <c r="Q48" s="89">
        <f t="shared" ref="Q48" si="102">SUM(J48:P48)</f>
        <v>0</v>
      </c>
      <c r="R48" s="90"/>
      <c r="S48" s="90"/>
      <c r="T48" s="90"/>
      <c r="U48" s="90"/>
      <c r="V48" s="90"/>
      <c r="W48" s="88"/>
      <c r="X48" s="88"/>
      <c r="Y48" s="89">
        <f t="shared" ref="Y48" si="103">SUM(R48:X48)</f>
        <v>0</v>
      </c>
      <c r="Z48" s="90"/>
      <c r="AA48" s="90"/>
      <c r="AB48" s="90"/>
      <c r="AC48" s="90"/>
      <c r="AD48" s="90"/>
      <c r="AE48" s="88"/>
      <c r="AF48" s="88"/>
      <c r="AG48" s="89">
        <f t="shared" ref="AG48" si="104">SUM(Z48:AF48)</f>
        <v>0</v>
      </c>
      <c r="AH48" s="90"/>
      <c r="AI48" s="90"/>
      <c r="AJ48" s="90"/>
      <c r="AK48" s="90"/>
      <c r="AL48" s="90"/>
      <c r="AM48" s="88"/>
      <c r="AN48" s="88"/>
      <c r="AO48" s="89">
        <f t="shared" ref="AO48" si="105">SUM(AH48:AN48)</f>
        <v>0</v>
      </c>
      <c r="AP48" s="119"/>
      <c r="AQ48" s="119"/>
      <c r="AR48" s="119"/>
      <c r="AS48" s="119"/>
      <c r="AT48" s="119"/>
      <c r="AU48" s="119"/>
      <c r="AV48" s="119"/>
      <c r="AW48" s="119"/>
      <c r="AX48" s="119"/>
      <c r="AY48" s="119"/>
      <c r="AZ48" s="119"/>
      <c r="BA48" s="125"/>
    </row>
    <row r="49" spans="2:53" ht="12.95" customHeight="1" x14ac:dyDescent="0.25">
      <c r="B49" s="132"/>
      <c r="C49" s="136"/>
      <c r="D49" s="140"/>
      <c r="E49" s="144"/>
      <c r="F49" s="27" t="s">
        <v>31</v>
      </c>
      <c r="G49" s="88"/>
      <c r="H49" s="88"/>
      <c r="I49" s="89">
        <f t="shared" si="97"/>
        <v>0</v>
      </c>
      <c r="J49" s="91"/>
      <c r="K49" s="91"/>
      <c r="L49" s="91"/>
      <c r="M49" s="91"/>
      <c r="N49" s="91">
        <f t="shared" ref="N49" si="106">IF((Q43-E43)&lt;=0,0,IF((Q43-E43)&gt;0,(Q43-E43)))</f>
        <v>0</v>
      </c>
      <c r="O49" s="88"/>
      <c r="P49" s="88"/>
      <c r="Q49" s="89">
        <f t="shared" ref="Q49:Q60" si="107">SUM(J49:P49)</f>
        <v>0</v>
      </c>
      <c r="R49" s="91"/>
      <c r="S49" s="91"/>
      <c r="T49" s="91"/>
      <c r="U49" s="91"/>
      <c r="V49" s="91">
        <f t="shared" ref="V49" si="108">IF((Y43-E43)&lt;=0,0,IF((Y43-E43)&gt;0,(Y43-E43)))</f>
        <v>0</v>
      </c>
      <c r="W49" s="88"/>
      <c r="X49" s="88"/>
      <c r="Y49" s="89">
        <f t="shared" ref="Y49:Y60" si="109">SUM(R49:X49)</f>
        <v>0</v>
      </c>
      <c r="Z49" s="91"/>
      <c r="AA49" s="91"/>
      <c r="AB49" s="91"/>
      <c r="AC49" s="91"/>
      <c r="AD49" s="91">
        <f t="shared" ref="AD49" si="110">IF((AG43-E43)&lt;=0,0,IF((AG43-E43)&gt;0,(AG43-E43)))</f>
        <v>0</v>
      </c>
      <c r="AE49" s="88"/>
      <c r="AF49" s="88"/>
      <c r="AG49" s="89">
        <f t="shared" ref="AG49:AG60" si="111">SUM(Z49:AF49)</f>
        <v>0</v>
      </c>
      <c r="AH49" s="91"/>
      <c r="AI49" s="91"/>
      <c r="AJ49" s="91"/>
      <c r="AK49" s="91"/>
      <c r="AL49" s="91">
        <f t="shared" ref="AL49" si="112">IF((AO43-E43)&lt;=0,0,IF((AO43-E43)&gt;0,(AO43-E43)))</f>
        <v>0</v>
      </c>
      <c r="AM49" s="88"/>
      <c r="AN49" s="88"/>
      <c r="AO49" s="89">
        <f t="shared" ref="AO49:AO60" si="113">SUM(AH49:AN49)</f>
        <v>0</v>
      </c>
      <c r="AP49" s="119"/>
      <c r="AQ49" s="119"/>
      <c r="AR49" s="119"/>
      <c r="AS49" s="119"/>
      <c r="AT49" s="119"/>
      <c r="AU49" s="119"/>
      <c r="AV49" s="119"/>
      <c r="AW49" s="119"/>
      <c r="AX49" s="119"/>
      <c r="AY49" s="119"/>
      <c r="AZ49" s="119"/>
      <c r="BA49" s="125"/>
    </row>
    <row r="50" spans="2:53" ht="12.95" customHeight="1" x14ac:dyDescent="0.25">
      <c r="B50" s="132"/>
      <c r="C50" s="136"/>
      <c r="D50" s="140"/>
      <c r="E50" s="144"/>
      <c r="F50" s="27" t="s">
        <v>39</v>
      </c>
      <c r="G50" s="88"/>
      <c r="H50" s="88"/>
      <c r="I50" s="89">
        <f t="shared" si="97"/>
        <v>0</v>
      </c>
      <c r="J50" s="91"/>
      <c r="K50" s="91"/>
      <c r="L50" s="91"/>
      <c r="M50" s="91"/>
      <c r="N50" s="90">
        <f t="shared" ref="N50" si="114">IF(E43-15&lt;0,0,IF(SUM(J43:P48)&lt;10,0,IF(SUM(J43:P48)&lt;20,1,IF(SUM(J43:P48)&lt;30,2,IF(SUM(J43:P48)&gt;=30,3)))))</f>
        <v>0</v>
      </c>
      <c r="O50" s="88"/>
      <c r="P50" s="88"/>
      <c r="Q50" s="89">
        <f t="shared" si="107"/>
        <v>0</v>
      </c>
      <c r="R50" s="91"/>
      <c r="S50" s="91"/>
      <c r="T50" s="91"/>
      <c r="U50" s="91"/>
      <c r="V50" s="90">
        <f t="shared" ref="V50" si="115">IF(E43-15&lt;0,0,IF(SUM(R43:X48)&lt;10,0,IF(SUM(R43:X48)&lt;20,1,IF(SUM(R43:X48)&lt;30,2,IF(SUM(R43:X48)&gt;=30,3)))))</f>
        <v>0</v>
      </c>
      <c r="W50" s="88"/>
      <c r="X50" s="88"/>
      <c r="Y50" s="89">
        <f t="shared" si="109"/>
        <v>0</v>
      </c>
      <c r="Z50" s="91"/>
      <c r="AA50" s="91"/>
      <c r="AB50" s="91"/>
      <c r="AC50" s="91"/>
      <c r="AD50" s="90">
        <f t="shared" ref="AD50" si="116">IF(E43-15&lt;0,0,IF(SUM(Z43:AF48)&lt;10,0,IF(SUM(Z43:AF48)&lt;20,1,IF(SUM(Z43:AF48)&lt;30,2,IF(SUM(Z43:AF48)&gt;=30,3)))))</f>
        <v>0</v>
      </c>
      <c r="AE50" s="88"/>
      <c r="AF50" s="88"/>
      <c r="AG50" s="89">
        <f t="shared" si="111"/>
        <v>0</v>
      </c>
      <c r="AH50" s="91"/>
      <c r="AI50" s="91"/>
      <c r="AJ50" s="91"/>
      <c r="AK50" s="91"/>
      <c r="AL50" s="90">
        <f t="shared" ref="AL50" si="117">IF(E43-15&lt;0,0,IF(SUM(AH43:AN48)&lt;10,0,IF(SUM(AH43:AN48)&lt;20,1,IF(SUM(AH43:AN48)&lt;30,2,IF(SUM(AH43:AN48)&gt;=30,3)))))</f>
        <v>0</v>
      </c>
      <c r="AM50" s="88"/>
      <c r="AN50" s="88"/>
      <c r="AO50" s="89">
        <f t="shared" si="113"/>
        <v>0</v>
      </c>
      <c r="AP50" s="119"/>
      <c r="AQ50" s="119"/>
      <c r="AR50" s="119"/>
      <c r="AS50" s="119"/>
      <c r="AT50" s="119"/>
      <c r="AU50" s="119"/>
      <c r="AV50" s="119"/>
      <c r="AW50" s="119"/>
      <c r="AX50" s="119"/>
      <c r="AY50" s="119"/>
      <c r="AZ50" s="119"/>
      <c r="BA50" s="125"/>
    </row>
    <row r="51" spans="2:53" ht="12.95" customHeight="1" x14ac:dyDescent="0.25">
      <c r="B51" s="132"/>
      <c r="C51" s="136"/>
      <c r="D51" s="140"/>
      <c r="E51" s="144"/>
      <c r="F51" s="27" t="s">
        <v>41</v>
      </c>
      <c r="G51" s="88"/>
      <c r="H51" s="88"/>
      <c r="I51" s="89">
        <f t="shared" si="97"/>
        <v>0</v>
      </c>
      <c r="J51" s="90"/>
      <c r="K51" s="90"/>
      <c r="L51" s="90"/>
      <c r="M51" s="90"/>
      <c r="N51" s="91"/>
      <c r="O51" s="88"/>
      <c r="P51" s="88"/>
      <c r="Q51" s="89">
        <f t="shared" si="107"/>
        <v>0</v>
      </c>
      <c r="R51" s="90"/>
      <c r="S51" s="90"/>
      <c r="T51" s="90"/>
      <c r="U51" s="90"/>
      <c r="V51" s="91"/>
      <c r="W51" s="88"/>
      <c r="X51" s="88"/>
      <c r="Y51" s="89">
        <f t="shared" si="109"/>
        <v>0</v>
      </c>
      <c r="Z51" s="90"/>
      <c r="AA51" s="90"/>
      <c r="AB51" s="90"/>
      <c r="AC51" s="90"/>
      <c r="AD51" s="91"/>
      <c r="AE51" s="88"/>
      <c r="AF51" s="88"/>
      <c r="AG51" s="89">
        <f t="shared" si="111"/>
        <v>0</v>
      </c>
      <c r="AH51" s="90"/>
      <c r="AI51" s="90"/>
      <c r="AJ51" s="90"/>
      <c r="AK51" s="90"/>
      <c r="AL51" s="91"/>
      <c r="AM51" s="88"/>
      <c r="AN51" s="88"/>
      <c r="AO51" s="89">
        <f t="shared" si="113"/>
        <v>0</v>
      </c>
      <c r="AP51" s="119"/>
      <c r="AQ51" s="119"/>
      <c r="AR51" s="119"/>
      <c r="AS51" s="119"/>
      <c r="AT51" s="119"/>
      <c r="AU51" s="119"/>
      <c r="AV51" s="119"/>
      <c r="AW51" s="119"/>
      <c r="AX51" s="119"/>
      <c r="AY51" s="119"/>
      <c r="AZ51" s="119"/>
      <c r="BA51" s="125"/>
    </row>
    <row r="52" spans="2:53" ht="12.95" customHeight="1" x14ac:dyDescent="0.25">
      <c r="B52" s="132"/>
      <c r="C52" s="136"/>
      <c r="D52" s="140"/>
      <c r="E52" s="144"/>
      <c r="F52" s="27" t="s">
        <v>6</v>
      </c>
      <c r="G52" s="88"/>
      <c r="H52" s="88"/>
      <c r="I52" s="89">
        <f t="shared" si="97"/>
        <v>0</v>
      </c>
      <c r="J52" s="90"/>
      <c r="K52" s="90"/>
      <c r="L52" s="90"/>
      <c r="M52" s="90"/>
      <c r="N52" s="90"/>
      <c r="O52" s="88"/>
      <c r="P52" s="88"/>
      <c r="Q52" s="89">
        <f t="shared" si="107"/>
        <v>0</v>
      </c>
      <c r="R52" s="90"/>
      <c r="S52" s="90"/>
      <c r="T52" s="90"/>
      <c r="U52" s="90"/>
      <c r="V52" s="90"/>
      <c r="W52" s="88"/>
      <c r="X52" s="88"/>
      <c r="Y52" s="89">
        <f t="shared" si="109"/>
        <v>0</v>
      </c>
      <c r="Z52" s="90"/>
      <c r="AA52" s="90"/>
      <c r="AB52" s="90"/>
      <c r="AC52" s="90"/>
      <c r="AD52" s="90"/>
      <c r="AE52" s="88"/>
      <c r="AF52" s="88"/>
      <c r="AG52" s="89">
        <f t="shared" si="111"/>
        <v>0</v>
      </c>
      <c r="AH52" s="90"/>
      <c r="AI52" s="90"/>
      <c r="AJ52" s="90"/>
      <c r="AK52" s="90"/>
      <c r="AL52" s="90"/>
      <c r="AM52" s="88"/>
      <c r="AN52" s="88"/>
      <c r="AO52" s="89">
        <f t="shared" si="113"/>
        <v>0</v>
      </c>
      <c r="AP52" s="119"/>
      <c r="AQ52" s="119"/>
      <c r="AR52" s="119"/>
      <c r="AS52" s="119"/>
      <c r="AT52" s="119"/>
      <c r="AU52" s="119"/>
      <c r="AV52" s="119"/>
      <c r="AW52" s="119"/>
      <c r="AX52" s="119"/>
      <c r="AY52" s="119"/>
      <c r="AZ52" s="119"/>
      <c r="BA52" s="125"/>
    </row>
    <row r="53" spans="2:53" ht="12.95" customHeight="1" x14ac:dyDescent="0.25">
      <c r="B53" s="132"/>
      <c r="C53" s="136"/>
      <c r="D53" s="140"/>
      <c r="E53" s="144"/>
      <c r="F53" s="27" t="s">
        <v>35</v>
      </c>
      <c r="G53" s="88"/>
      <c r="H53" s="88"/>
      <c r="I53" s="89">
        <f t="shared" si="97"/>
        <v>0</v>
      </c>
      <c r="J53" s="90"/>
      <c r="K53" s="90"/>
      <c r="L53" s="90"/>
      <c r="M53" s="90"/>
      <c r="N53" s="90"/>
      <c r="O53" s="88"/>
      <c r="P53" s="88"/>
      <c r="Q53" s="89">
        <f t="shared" si="107"/>
        <v>0</v>
      </c>
      <c r="R53" s="90"/>
      <c r="S53" s="90"/>
      <c r="T53" s="90"/>
      <c r="U53" s="90"/>
      <c r="V53" s="90"/>
      <c r="W53" s="88"/>
      <c r="X53" s="88"/>
      <c r="Y53" s="89">
        <f t="shared" si="109"/>
        <v>0</v>
      </c>
      <c r="Z53" s="90"/>
      <c r="AA53" s="90"/>
      <c r="AB53" s="90"/>
      <c r="AC53" s="90"/>
      <c r="AD53" s="90"/>
      <c r="AE53" s="88"/>
      <c r="AF53" s="88"/>
      <c r="AG53" s="89">
        <f t="shared" si="111"/>
        <v>0</v>
      </c>
      <c r="AH53" s="90"/>
      <c r="AI53" s="90"/>
      <c r="AJ53" s="90"/>
      <c r="AK53" s="90"/>
      <c r="AL53" s="90"/>
      <c r="AM53" s="88"/>
      <c r="AN53" s="88"/>
      <c r="AO53" s="89">
        <f t="shared" si="113"/>
        <v>0</v>
      </c>
      <c r="AP53" s="119"/>
      <c r="AQ53" s="119"/>
      <c r="AR53" s="119"/>
      <c r="AS53" s="119"/>
      <c r="AT53" s="119"/>
      <c r="AU53" s="119"/>
      <c r="AV53" s="119"/>
      <c r="AW53" s="119"/>
      <c r="AX53" s="119"/>
      <c r="AY53" s="119"/>
      <c r="AZ53" s="119"/>
      <c r="BA53" s="125"/>
    </row>
    <row r="54" spans="2:53" ht="12.95" customHeight="1" x14ac:dyDescent="0.25">
      <c r="B54" s="132"/>
      <c r="C54" s="136"/>
      <c r="D54" s="140"/>
      <c r="E54" s="144"/>
      <c r="F54" s="68" t="s">
        <v>40</v>
      </c>
      <c r="G54" s="88"/>
      <c r="H54" s="88"/>
      <c r="I54" s="89">
        <f t="shared" si="97"/>
        <v>0</v>
      </c>
      <c r="J54" s="90"/>
      <c r="K54" s="90"/>
      <c r="L54" s="90"/>
      <c r="M54" s="90"/>
      <c r="N54" s="90"/>
      <c r="O54" s="88"/>
      <c r="P54" s="88"/>
      <c r="Q54" s="89">
        <f t="shared" si="107"/>
        <v>0</v>
      </c>
      <c r="R54" s="90"/>
      <c r="S54" s="90"/>
      <c r="T54" s="90"/>
      <c r="U54" s="90"/>
      <c r="V54" s="90"/>
      <c r="W54" s="88"/>
      <c r="X54" s="88"/>
      <c r="Y54" s="89">
        <f t="shared" si="109"/>
        <v>0</v>
      </c>
      <c r="Z54" s="90"/>
      <c r="AA54" s="90"/>
      <c r="AB54" s="90"/>
      <c r="AC54" s="90"/>
      <c r="AD54" s="90"/>
      <c r="AE54" s="88"/>
      <c r="AF54" s="88"/>
      <c r="AG54" s="89">
        <f t="shared" si="111"/>
        <v>0</v>
      </c>
      <c r="AH54" s="90"/>
      <c r="AI54" s="90"/>
      <c r="AJ54" s="90"/>
      <c r="AK54" s="90"/>
      <c r="AL54" s="90"/>
      <c r="AM54" s="88"/>
      <c r="AN54" s="88"/>
      <c r="AO54" s="89">
        <f t="shared" si="113"/>
        <v>0</v>
      </c>
      <c r="AP54" s="119"/>
      <c r="AQ54" s="119"/>
      <c r="AR54" s="119"/>
      <c r="AS54" s="119"/>
      <c r="AT54" s="119"/>
      <c r="AU54" s="119"/>
      <c r="AV54" s="119"/>
      <c r="AW54" s="119"/>
      <c r="AX54" s="119"/>
      <c r="AY54" s="119"/>
      <c r="AZ54" s="119"/>
      <c r="BA54" s="125"/>
    </row>
    <row r="55" spans="2:53" ht="12.95" customHeight="1" x14ac:dyDescent="0.25">
      <c r="B55" s="132"/>
      <c r="C55" s="136"/>
      <c r="D55" s="140"/>
      <c r="E55" s="144"/>
      <c r="F55" s="68" t="s">
        <v>7</v>
      </c>
      <c r="G55" s="88"/>
      <c r="H55" s="88"/>
      <c r="I55" s="89">
        <f t="shared" si="97"/>
        <v>0</v>
      </c>
      <c r="J55" s="90"/>
      <c r="K55" s="90"/>
      <c r="L55" s="90"/>
      <c r="M55" s="90"/>
      <c r="N55" s="90"/>
      <c r="O55" s="88"/>
      <c r="P55" s="88"/>
      <c r="Q55" s="89">
        <f t="shared" si="107"/>
        <v>0</v>
      </c>
      <c r="R55" s="90"/>
      <c r="S55" s="90"/>
      <c r="T55" s="90"/>
      <c r="U55" s="90"/>
      <c r="V55" s="90"/>
      <c r="W55" s="88"/>
      <c r="X55" s="88"/>
      <c r="Y55" s="89">
        <f t="shared" si="109"/>
        <v>0</v>
      </c>
      <c r="Z55" s="90"/>
      <c r="AA55" s="90"/>
      <c r="AB55" s="90"/>
      <c r="AC55" s="90"/>
      <c r="AD55" s="90"/>
      <c r="AE55" s="88"/>
      <c r="AF55" s="88"/>
      <c r="AG55" s="89">
        <f t="shared" si="111"/>
        <v>0</v>
      </c>
      <c r="AH55" s="90"/>
      <c r="AI55" s="90"/>
      <c r="AJ55" s="90"/>
      <c r="AK55" s="90"/>
      <c r="AL55" s="90"/>
      <c r="AM55" s="88"/>
      <c r="AN55" s="88"/>
      <c r="AO55" s="89">
        <f t="shared" si="113"/>
        <v>0</v>
      </c>
      <c r="AP55" s="119"/>
      <c r="AQ55" s="119"/>
      <c r="AR55" s="119"/>
      <c r="AS55" s="119"/>
      <c r="AT55" s="119"/>
      <c r="AU55" s="119"/>
      <c r="AV55" s="119"/>
      <c r="AW55" s="119"/>
      <c r="AX55" s="119"/>
      <c r="AY55" s="119"/>
      <c r="AZ55" s="119"/>
      <c r="BA55" s="125"/>
    </row>
    <row r="56" spans="2:53" ht="12.95" customHeight="1" x14ac:dyDescent="0.25">
      <c r="B56" s="132"/>
      <c r="C56" s="136"/>
      <c r="D56" s="140"/>
      <c r="E56" s="144"/>
      <c r="F56" s="68"/>
      <c r="G56" s="88"/>
      <c r="H56" s="88"/>
      <c r="I56" s="89">
        <f t="shared" si="97"/>
        <v>0</v>
      </c>
      <c r="J56" s="90"/>
      <c r="K56" s="90"/>
      <c r="L56" s="90"/>
      <c r="M56" s="90"/>
      <c r="N56" s="90"/>
      <c r="O56" s="88"/>
      <c r="P56" s="88"/>
      <c r="Q56" s="89">
        <f t="shared" si="107"/>
        <v>0</v>
      </c>
      <c r="R56" s="90"/>
      <c r="S56" s="90"/>
      <c r="T56" s="90"/>
      <c r="U56" s="90"/>
      <c r="V56" s="90"/>
      <c r="W56" s="88"/>
      <c r="X56" s="88"/>
      <c r="Y56" s="89">
        <f t="shared" si="109"/>
        <v>0</v>
      </c>
      <c r="Z56" s="90"/>
      <c r="AA56" s="90"/>
      <c r="AB56" s="90"/>
      <c r="AC56" s="90"/>
      <c r="AD56" s="90"/>
      <c r="AE56" s="88"/>
      <c r="AF56" s="88"/>
      <c r="AG56" s="89">
        <f t="shared" si="111"/>
        <v>0</v>
      </c>
      <c r="AH56" s="90"/>
      <c r="AI56" s="90"/>
      <c r="AJ56" s="90"/>
      <c r="AK56" s="90"/>
      <c r="AL56" s="90"/>
      <c r="AM56" s="88"/>
      <c r="AN56" s="88"/>
      <c r="AO56" s="89">
        <f t="shared" si="113"/>
        <v>0</v>
      </c>
      <c r="AP56" s="119"/>
      <c r="AQ56" s="119"/>
      <c r="AR56" s="119"/>
      <c r="AS56" s="119"/>
      <c r="AT56" s="119"/>
      <c r="AU56" s="119"/>
      <c r="AV56" s="119"/>
      <c r="AW56" s="119"/>
      <c r="AX56" s="119"/>
      <c r="AY56" s="119"/>
      <c r="AZ56" s="119"/>
      <c r="BA56" s="125"/>
    </row>
    <row r="57" spans="2:53" ht="12.95" customHeight="1" x14ac:dyDescent="0.25">
      <c r="B57" s="132"/>
      <c r="C57" s="136"/>
      <c r="D57" s="140"/>
      <c r="E57" s="144"/>
      <c r="F57" s="68"/>
      <c r="G57" s="88"/>
      <c r="H57" s="88"/>
      <c r="I57" s="89">
        <f t="shared" si="97"/>
        <v>0</v>
      </c>
      <c r="J57" s="90"/>
      <c r="K57" s="90"/>
      <c r="L57" s="90"/>
      <c r="M57" s="90"/>
      <c r="N57" s="90"/>
      <c r="O57" s="88"/>
      <c r="P57" s="88"/>
      <c r="Q57" s="89">
        <f t="shared" si="107"/>
        <v>0</v>
      </c>
      <c r="R57" s="90"/>
      <c r="S57" s="90"/>
      <c r="T57" s="90"/>
      <c r="U57" s="90"/>
      <c r="V57" s="90"/>
      <c r="W57" s="88"/>
      <c r="X57" s="88"/>
      <c r="Y57" s="89">
        <f t="shared" si="109"/>
        <v>0</v>
      </c>
      <c r="Z57" s="90"/>
      <c r="AA57" s="90"/>
      <c r="AB57" s="90"/>
      <c r="AC57" s="90"/>
      <c r="AD57" s="90"/>
      <c r="AE57" s="88"/>
      <c r="AF57" s="88"/>
      <c r="AG57" s="89">
        <f t="shared" si="111"/>
        <v>0</v>
      </c>
      <c r="AH57" s="90"/>
      <c r="AI57" s="90"/>
      <c r="AJ57" s="90"/>
      <c r="AK57" s="90"/>
      <c r="AL57" s="90"/>
      <c r="AM57" s="88"/>
      <c r="AN57" s="88"/>
      <c r="AO57" s="89">
        <f t="shared" si="113"/>
        <v>0</v>
      </c>
      <c r="AP57" s="119"/>
      <c r="AQ57" s="119"/>
      <c r="AR57" s="119"/>
      <c r="AS57" s="119"/>
      <c r="AT57" s="119"/>
      <c r="AU57" s="119"/>
      <c r="AV57" s="119"/>
      <c r="AW57" s="119"/>
      <c r="AX57" s="119"/>
      <c r="AY57" s="119"/>
      <c r="AZ57" s="119"/>
      <c r="BA57" s="125"/>
    </row>
    <row r="58" spans="2:53" ht="12.95" customHeight="1" x14ac:dyDescent="0.25">
      <c r="B58" s="132"/>
      <c r="C58" s="136"/>
      <c r="D58" s="140"/>
      <c r="E58" s="144"/>
      <c r="F58" s="68"/>
      <c r="G58" s="88"/>
      <c r="H58" s="88"/>
      <c r="I58" s="89">
        <f t="shared" si="97"/>
        <v>0</v>
      </c>
      <c r="J58" s="90"/>
      <c r="K58" s="90"/>
      <c r="L58" s="90"/>
      <c r="M58" s="90"/>
      <c r="N58" s="90"/>
      <c r="O58" s="88"/>
      <c r="P58" s="88"/>
      <c r="Q58" s="89">
        <f t="shared" si="107"/>
        <v>0</v>
      </c>
      <c r="R58" s="90"/>
      <c r="S58" s="90"/>
      <c r="T58" s="90"/>
      <c r="U58" s="90"/>
      <c r="V58" s="90"/>
      <c r="W58" s="88"/>
      <c r="X58" s="88"/>
      <c r="Y58" s="89">
        <f t="shared" si="109"/>
        <v>0</v>
      </c>
      <c r="Z58" s="90"/>
      <c r="AA58" s="90"/>
      <c r="AB58" s="90"/>
      <c r="AC58" s="90"/>
      <c r="AD58" s="90"/>
      <c r="AE58" s="88"/>
      <c r="AF58" s="88"/>
      <c r="AG58" s="89">
        <f t="shared" si="111"/>
        <v>0</v>
      </c>
      <c r="AH58" s="90"/>
      <c r="AI58" s="90"/>
      <c r="AJ58" s="90"/>
      <c r="AK58" s="90"/>
      <c r="AL58" s="90"/>
      <c r="AM58" s="88"/>
      <c r="AN58" s="88"/>
      <c r="AO58" s="89">
        <f t="shared" si="113"/>
        <v>0</v>
      </c>
      <c r="AP58" s="119"/>
      <c r="AQ58" s="119"/>
      <c r="AR58" s="119"/>
      <c r="AS58" s="119"/>
      <c r="AT58" s="119"/>
      <c r="AU58" s="119"/>
      <c r="AV58" s="119"/>
      <c r="AW58" s="119"/>
      <c r="AX58" s="119"/>
      <c r="AY58" s="119"/>
      <c r="AZ58" s="119"/>
      <c r="BA58" s="125"/>
    </row>
    <row r="59" spans="2:53" ht="12.95" customHeight="1" x14ac:dyDescent="0.25">
      <c r="B59" s="132"/>
      <c r="C59" s="136"/>
      <c r="D59" s="140"/>
      <c r="E59" s="144"/>
      <c r="F59" s="27"/>
      <c r="G59" s="88"/>
      <c r="H59" s="88"/>
      <c r="I59" s="89">
        <f t="shared" si="97"/>
        <v>0</v>
      </c>
      <c r="J59" s="90"/>
      <c r="K59" s="90"/>
      <c r="L59" s="90"/>
      <c r="M59" s="90"/>
      <c r="N59" s="90"/>
      <c r="O59" s="88"/>
      <c r="P59" s="88"/>
      <c r="Q59" s="89">
        <f t="shared" si="107"/>
        <v>0</v>
      </c>
      <c r="R59" s="90"/>
      <c r="S59" s="90"/>
      <c r="T59" s="90"/>
      <c r="U59" s="90"/>
      <c r="V59" s="90"/>
      <c r="W59" s="88"/>
      <c r="X59" s="88"/>
      <c r="Y59" s="89">
        <f t="shared" si="109"/>
        <v>0</v>
      </c>
      <c r="Z59" s="90"/>
      <c r="AA59" s="90"/>
      <c r="AB59" s="90"/>
      <c r="AC59" s="90"/>
      <c r="AD59" s="90"/>
      <c r="AE59" s="88"/>
      <c r="AF59" s="88"/>
      <c r="AG59" s="89">
        <f t="shared" si="111"/>
        <v>0</v>
      </c>
      <c r="AH59" s="90"/>
      <c r="AI59" s="90"/>
      <c r="AJ59" s="90"/>
      <c r="AK59" s="90"/>
      <c r="AL59" s="90"/>
      <c r="AM59" s="88"/>
      <c r="AN59" s="88"/>
      <c r="AO59" s="89">
        <f t="shared" si="113"/>
        <v>0</v>
      </c>
      <c r="AP59" s="119"/>
      <c r="AQ59" s="119"/>
      <c r="AR59" s="119"/>
      <c r="AS59" s="119"/>
      <c r="AT59" s="119"/>
      <c r="AU59" s="119"/>
      <c r="AV59" s="119"/>
      <c r="AW59" s="119"/>
      <c r="AX59" s="119"/>
      <c r="AY59" s="119"/>
      <c r="AZ59" s="119"/>
      <c r="BA59" s="125"/>
    </row>
    <row r="60" spans="2:53" ht="12.95" customHeight="1" thickBot="1" x14ac:dyDescent="0.3">
      <c r="B60" s="133"/>
      <c r="C60" s="137"/>
      <c r="D60" s="141"/>
      <c r="E60" s="144"/>
      <c r="F60" s="27"/>
      <c r="G60" s="92"/>
      <c r="H60" s="92"/>
      <c r="I60" s="89">
        <f t="shared" si="97"/>
        <v>0</v>
      </c>
      <c r="J60" s="90"/>
      <c r="K60" s="90"/>
      <c r="L60" s="90"/>
      <c r="M60" s="90"/>
      <c r="N60" s="90"/>
      <c r="O60" s="92"/>
      <c r="P60" s="92"/>
      <c r="Q60" s="89">
        <f t="shared" si="107"/>
        <v>0</v>
      </c>
      <c r="R60" s="90"/>
      <c r="S60" s="90"/>
      <c r="T60" s="90"/>
      <c r="U60" s="90"/>
      <c r="V60" s="90"/>
      <c r="W60" s="92"/>
      <c r="X60" s="92"/>
      <c r="Y60" s="89">
        <f t="shared" si="109"/>
        <v>0</v>
      </c>
      <c r="Z60" s="90"/>
      <c r="AA60" s="90"/>
      <c r="AB60" s="90"/>
      <c r="AC60" s="90"/>
      <c r="AD60" s="90"/>
      <c r="AE60" s="92"/>
      <c r="AF60" s="92"/>
      <c r="AG60" s="89">
        <f t="shared" si="111"/>
        <v>0</v>
      </c>
      <c r="AH60" s="90"/>
      <c r="AI60" s="90"/>
      <c r="AJ60" s="90"/>
      <c r="AK60" s="90"/>
      <c r="AL60" s="90"/>
      <c r="AM60" s="92"/>
      <c r="AN60" s="92"/>
      <c r="AO60" s="89">
        <f t="shared" si="113"/>
        <v>0</v>
      </c>
      <c r="AP60" s="119"/>
      <c r="AQ60" s="119"/>
      <c r="AR60" s="119"/>
      <c r="AS60" s="119"/>
      <c r="AT60" s="119"/>
      <c r="AU60" s="119"/>
      <c r="AV60" s="119"/>
      <c r="AW60" s="119"/>
      <c r="AX60" s="119"/>
      <c r="AY60" s="119"/>
      <c r="AZ60" s="119"/>
      <c r="BA60" s="125"/>
    </row>
    <row r="61" spans="2:53" ht="12.95" hidden="1" customHeight="1" thickBot="1" x14ac:dyDescent="0.3">
      <c r="B61" s="134"/>
      <c r="C61" s="138"/>
      <c r="D61" s="142"/>
      <c r="E61" s="145"/>
      <c r="F61" s="27" t="s">
        <v>36</v>
      </c>
      <c r="G61" s="93"/>
      <c r="H61" s="93"/>
      <c r="I61" s="89">
        <f t="shared" ref="I61" si="118">I50+I51+I53+I58+I59+I60+I56+I57</f>
        <v>0</v>
      </c>
      <c r="J61" s="94"/>
      <c r="K61" s="94"/>
      <c r="L61" s="94"/>
      <c r="M61" s="94"/>
      <c r="N61" s="94"/>
      <c r="O61" s="93"/>
      <c r="P61" s="93"/>
      <c r="Q61" s="89">
        <f t="shared" ref="Q61" si="119">Q50+Q51+Q53+Q58+Q59+Q60+Q56+Q57</f>
        <v>0</v>
      </c>
      <c r="R61" s="95"/>
      <c r="S61" s="95"/>
      <c r="T61" s="95"/>
      <c r="U61" s="95"/>
      <c r="V61" s="95"/>
      <c r="W61" s="93"/>
      <c r="X61" s="93"/>
      <c r="Y61" s="89">
        <f t="shared" ref="Y61" si="120">Y50+Y51+Y53+Y58+Y59+Y60+Y56+Y57</f>
        <v>0</v>
      </c>
      <c r="Z61" s="95"/>
      <c r="AA61" s="95"/>
      <c r="AB61" s="95"/>
      <c r="AC61" s="95"/>
      <c r="AD61" s="95"/>
      <c r="AE61" s="93"/>
      <c r="AF61" s="93"/>
      <c r="AG61" s="89">
        <f t="shared" ref="AG61" si="121">AG50+AG51+AG53+AG58+AG59+AG60+AG56+AG57</f>
        <v>0</v>
      </c>
      <c r="AH61" s="95"/>
      <c r="AI61" s="95"/>
      <c r="AJ61" s="95"/>
      <c r="AK61" s="95"/>
      <c r="AL61" s="95"/>
      <c r="AM61" s="93"/>
      <c r="AN61" s="93"/>
      <c r="AO61" s="89">
        <f t="shared" ref="AO61" si="122">AO50+AO51+AO53+AO58+AO59+AO60+AO56+AO57</f>
        <v>0</v>
      </c>
      <c r="AP61" s="120"/>
      <c r="AQ61" s="120"/>
      <c r="AR61" s="120"/>
      <c r="AS61" s="120"/>
      <c r="AT61" s="120"/>
      <c r="AU61" s="120"/>
      <c r="AV61" s="120"/>
      <c r="AW61" s="120"/>
      <c r="AX61" s="120"/>
      <c r="AY61" s="120"/>
      <c r="AZ61" s="120"/>
      <c r="BA61" s="126"/>
    </row>
    <row r="62" spans="2:53" ht="12.95" customHeight="1" thickTop="1" x14ac:dyDescent="0.25">
      <c r="B62" s="132">
        <v>4</v>
      </c>
      <c r="C62" s="135">
        <f>'PERSONEL LİSTESİ'!B59</f>
        <v>0</v>
      </c>
      <c r="D62" s="139">
        <f>'PERSONEL LİSTESİ'!C59</f>
        <v>0</v>
      </c>
      <c r="E62" s="143">
        <v>18</v>
      </c>
      <c r="F62" s="67" t="s">
        <v>21</v>
      </c>
      <c r="G62" s="85"/>
      <c r="H62" s="85"/>
      <c r="I62" s="86">
        <f t="shared" ref="I62" si="123">SUM(G62:H62)</f>
        <v>0</v>
      </c>
      <c r="J62" s="87"/>
      <c r="K62" s="87"/>
      <c r="L62" s="87"/>
      <c r="M62" s="87"/>
      <c r="N62" s="87"/>
      <c r="O62" s="85"/>
      <c r="P62" s="85"/>
      <c r="Q62" s="86">
        <f t="shared" ref="Q62" si="124">SUM(J62:P62)</f>
        <v>0</v>
      </c>
      <c r="R62" s="87"/>
      <c r="S62" s="87"/>
      <c r="T62" s="87"/>
      <c r="U62" s="87"/>
      <c r="V62" s="87"/>
      <c r="W62" s="85"/>
      <c r="X62" s="85"/>
      <c r="Y62" s="86">
        <f t="shared" ref="Y62" si="125">SUM(R62:X62)</f>
        <v>0</v>
      </c>
      <c r="Z62" s="87"/>
      <c r="AA62" s="87"/>
      <c r="AB62" s="87"/>
      <c r="AC62" s="87"/>
      <c r="AD62" s="87"/>
      <c r="AE62" s="85"/>
      <c r="AF62" s="85"/>
      <c r="AG62" s="86">
        <f t="shared" ref="AG62" si="126">SUM(Z62:AF62)</f>
        <v>0</v>
      </c>
      <c r="AH62" s="87"/>
      <c r="AI62" s="87"/>
      <c r="AJ62" s="87"/>
      <c r="AK62" s="87"/>
      <c r="AL62" s="87"/>
      <c r="AM62" s="85"/>
      <c r="AN62" s="85"/>
      <c r="AO62" s="86">
        <f t="shared" ref="AO62" si="127">SUM(AH62:AN62)</f>
        <v>0</v>
      </c>
      <c r="AP62" s="118">
        <f t="shared" ref="AP62" si="128">I62+Q62+Y62+AG62+AO62</f>
        <v>0</v>
      </c>
      <c r="AQ62" s="118">
        <f t="shared" ref="AQ62" si="129">I63+Q63+Y63+AG63+AO63</f>
        <v>0</v>
      </c>
      <c r="AR62" s="118">
        <f t="shared" ref="AR62" si="130">I64+Q64+Y64+AG64+AO64</f>
        <v>0</v>
      </c>
      <c r="AS62" s="118">
        <f t="shared" ref="AS62" si="131">I65+Q65+Y65+AG65+AO65</f>
        <v>0</v>
      </c>
      <c r="AT62" s="118">
        <f t="shared" ref="AT62" si="132">Q66+Y66+AG66+AO66</f>
        <v>0</v>
      </c>
      <c r="AU62" s="118">
        <f t="shared" ref="AU62" si="133">Q67+Y67+AG67+AO67</f>
        <v>0</v>
      </c>
      <c r="AV62" s="118">
        <f t="shared" ref="AV62" si="134">Q68+Y68+AG68+AO68</f>
        <v>0</v>
      </c>
      <c r="AW62" s="118">
        <f t="shared" ref="AW62" si="135">I80+Q80+Y80+AG80+AO80</f>
        <v>0</v>
      </c>
      <c r="AX62" s="118">
        <f t="shared" ref="AX62" si="136">Q73+Y73+AG73+AO73</f>
        <v>0</v>
      </c>
      <c r="AY62" s="118">
        <f t="shared" ref="AY62" si="137">I74+Q74+Y74+AG74+AO74</f>
        <v>0</v>
      </c>
      <c r="AZ62" s="118">
        <f t="shared" ref="AZ62" si="138">I71+Q71+Y71+AG71+AO71</f>
        <v>0</v>
      </c>
      <c r="BA62" s="124">
        <f t="shared" ref="BA62" si="139">SUM(AQ62:AZ80)</f>
        <v>0</v>
      </c>
    </row>
    <row r="63" spans="2:53" ht="12.95" customHeight="1" x14ac:dyDescent="0.25">
      <c r="B63" s="132"/>
      <c r="C63" s="136"/>
      <c r="D63" s="140"/>
      <c r="E63" s="144"/>
      <c r="F63" s="68" t="s">
        <v>33</v>
      </c>
      <c r="G63" s="88"/>
      <c r="H63" s="88"/>
      <c r="I63" s="89">
        <f t="shared" ref="I63:I65" si="140">IF(SUM(G62:H63)-E62&lt;=0,0,IF(SUM(G62:H62)-E62&lt;0,SUM(G62:H63)-E62,SUM(G63:H63)))</f>
        <v>0</v>
      </c>
      <c r="J63" s="90"/>
      <c r="K63" s="90"/>
      <c r="L63" s="90"/>
      <c r="M63" s="90"/>
      <c r="N63" s="90"/>
      <c r="O63" s="88"/>
      <c r="P63" s="88"/>
      <c r="Q63" s="89">
        <f t="shared" ref="Q63" si="141">IF(SUM(J62:N63)-E62&lt;=0,0,IF(SUM(J62:N62)-E62&lt;0,SUM(J62:N63)-E62,SUM(J63:N63)))</f>
        <v>0</v>
      </c>
      <c r="R63" s="90"/>
      <c r="S63" s="90"/>
      <c r="T63" s="90"/>
      <c r="U63" s="90"/>
      <c r="V63" s="90"/>
      <c r="W63" s="88"/>
      <c r="X63" s="88"/>
      <c r="Y63" s="89">
        <f t="shared" ref="Y63" si="142">IF(SUM(R62:V63)-M62&lt;=0,0,IF(SUM(R62:V62)-M62&lt;0,SUM(R62:V63)-M62,SUM(R63:V63)))</f>
        <v>0</v>
      </c>
      <c r="Z63" s="90"/>
      <c r="AA63" s="90"/>
      <c r="AB63" s="90"/>
      <c r="AC63" s="90"/>
      <c r="AD63" s="90"/>
      <c r="AE63" s="88"/>
      <c r="AF63" s="88"/>
      <c r="AG63" s="89">
        <f t="shared" ref="AG63" si="143">IF(SUM(Z62:AD63)-U62&lt;=0,0,IF(SUM(Z62:AD62)-U62&lt;0,SUM(Z62:AD63)-U62,SUM(Z63:AD63)))</f>
        <v>0</v>
      </c>
      <c r="AH63" s="90"/>
      <c r="AI63" s="90"/>
      <c r="AJ63" s="90"/>
      <c r="AK63" s="90"/>
      <c r="AL63" s="90"/>
      <c r="AM63" s="88"/>
      <c r="AN63" s="88"/>
      <c r="AO63" s="89">
        <f t="shared" ref="AO63" si="144">IF(SUM(AH62:AL63)-AC62&lt;=0,0,IF(SUM(AH62:AL62)-AC62&lt;0,SUM(AH62:AL63)-AC62,SUM(AH63:AL63)))</f>
        <v>0</v>
      </c>
      <c r="AP63" s="119"/>
      <c r="AQ63" s="119"/>
      <c r="AR63" s="119"/>
      <c r="AS63" s="119"/>
      <c r="AT63" s="119"/>
      <c r="AU63" s="119"/>
      <c r="AV63" s="119"/>
      <c r="AW63" s="119"/>
      <c r="AX63" s="119"/>
      <c r="AY63" s="119"/>
      <c r="AZ63" s="119"/>
      <c r="BA63" s="125"/>
    </row>
    <row r="64" spans="2:53" ht="12.95" customHeight="1" x14ac:dyDescent="0.25">
      <c r="B64" s="132"/>
      <c r="C64" s="136"/>
      <c r="D64" s="140"/>
      <c r="E64" s="144"/>
      <c r="F64" s="68" t="s">
        <v>34</v>
      </c>
      <c r="G64" s="88"/>
      <c r="H64" s="88"/>
      <c r="I64" s="89">
        <f t="shared" si="140"/>
        <v>0</v>
      </c>
      <c r="J64" s="90"/>
      <c r="K64" s="90"/>
      <c r="L64" s="90"/>
      <c r="M64" s="90"/>
      <c r="N64" s="90"/>
      <c r="O64" s="88"/>
      <c r="P64" s="88"/>
      <c r="Q64" s="89">
        <f t="shared" ref="Q64" si="145">IF(SUM(J62:N64)-E62&lt;=0,0,IF(SUM(J62:N63)-E62&lt;0,SUM(J62:N64)-E62,SUM(J64:N64)))</f>
        <v>0</v>
      </c>
      <c r="R64" s="90"/>
      <c r="S64" s="90"/>
      <c r="T64" s="90"/>
      <c r="U64" s="90"/>
      <c r="V64" s="90"/>
      <c r="W64" s="88"/>
      <c r="X64" s="88"/>
      <c r="Y64" s="89">
        <f t="shared" ref="Y64" si="146">IF(SUM(R62:V64)-M62&lt;=0,0,IF(SUM(R62:V63)-M62&lt;0,SUM(R62:V64)-M62,SUM(R64:V64)))</f>
        <v>0</v>
      </c>
      <c r="Z64" s="90"/>
      <c r="AA64" s="90"/>
      <c r="AB64" s="90"/>
      <c r="AC64" s="90"/>
      <c r="AD64" s="90"/>
      <c r="AE64" s="88"/>
      <c r="AF64" s="88"/>
      <c r="AG64" s="89">
        <f t="shared" ref="AG64" si="147">IF(SUM(Z62:AD64)-U62&lt;=0,0,IF(SUM(Z62:AD63)-U62&lt;0,SUM(Z62:AD64)-U62,SUM(Z64:AD64)))</f>
        <v>0</v>
      </c>
      <c r="AH64" s="90"/>
      <c r="AI64" s="90"/>
      <c r="AJ64" s="90"/>
      <c r="AK64" s="90"/>
      <c r="AL64" s="90"/>
      <c r="AM64" s="88"/>
      <c r="AN64" s="88"/>
      <c r="AO64" s="89">
        <f t="shared" ref="AO64" si="148">IF(SUM(AH62:AL64)-AC62&lt;=0,0,IF(SUM(AH62:AL63)-AC62&lt;0,SUM(AH62:AL64)-AC62,SUM(AH64:AL64)))</f>
        <v>0</v>
      </c>
      <c r="AP64" s="119"/>
      <c r="AQ64" s="119"/>
      <c r="AR64" s="119"/>
      <c r="AS64" s="119"/>
      <c r="AT64" s="119"/>
      <c r="AU64" s="119"/>
      <c r="AV64" s="119"/>
      <c r="AW64" s="119"/>
      <c r="AX64" s="119"/>
      <c r="AY64" s="119"/>
      <c r="AZ64" s="119"/>
      <c r="BA64" s="125"/>
    </row>
    <row r="65" spans="2:53" ht="12.95" customHeight="1" x14ac:dyDescent="0.25">
      <c r="B65" s="132"/>
      <c r="C65" s="136"/>
      <c r="D65" s="140"/>
      <c r="E65" s="144"/>
      <c r="F65" s="68" t="s">
        <v>32</v>
      </c>
      <c r="G65" s="88"/>
      <c r="H65" s="88"/>
      <c r="I65" s="89">
        <f t="shared" si="140"/>
        <v>0</v>
      </c>
      <c r="J65" s="90"/>
      <c r="K65" s="90"/>
      <c r="L65" s="90"/>
      <c r="M65" s="90"/>
      <c r="N65" s="90"/>
      <c r="O65" s="88"/>
      <c r="P65" s="88"/>
      <c r="Q65" s="89">
        <f t="shared" ref="Q65" si="149">IF(SUM(J62:N65)-E62&lt;=0,0,IF(SUM(J62:N64)-E62&lt;0,SUM(J62:N65)-E62,SUM(J65:N65)))+O65+P65</f>
        <v>0</v>
      </c>
      <c r="R65" s="90"/>
      <c r="S65" s="90"/>
      <c r="T65" s="90"/>
      <c r="U65" s="90"/>
      <c r="V65" s="90"/>
      <c r="W65" s="88"/>
      <c r="X65" s="88"/>
      <c r="Y65" s="89">
        <f t="shared" ref="Y65" si="150">IF(SUM(R62:V65)-M62&lt;=0,0,IF(SUM(R62:V64)-M62&lt;0,SUM(R62:V65)-M62,SUM(R65:V65)))+W65+X65</f>
        <v>0</v>
      </c>
      <c r="Z65" s="90"/>
      <c r="AA65" s="90"/>
      <c r="AB65" s="90"/>
      <c r="AC65" s="90"/>
      <c r="AD65" s="90"/>
      <c r="AE65" s="88"/>
      <c r="AF65" s="88"/>
      <c r="AG65" s="89">
        <f t="shared" ref="AG65" si="151">IF(SUM(Z62:AD65)-U62&lt;=0,0,IF(SUM(Z62:AD64)-U62&lt;0,SUM(Z62:AD65)-U62,SUM(Z65:AD65)))+AE65+AF65</f>
        <v>0</v>
      </c>
      <c r="AH65" s="90"/>
      <c r="AI65" s="90"/>
      <c r="AJ65" s="90"/>
      <c r="AK65" s="90"/>
      <c r="AL65" s="90"/>
      <c r="AM65" s="88"/>
      <c r="AN65" s="88"/>
      <c r="AO65" s="89">
        <f t="shared" ref="AO65" si="152">IF(SUM(AH62:AL65)-AC62&lt;=0,0,IF(SUM(AH62:AL64)-AC62&lt;0,SUM(AH62:AL65)-AC62,SUM(AH65:AL65)))+AM65+AN65</f>
        <v>0</v>
      </c>
      <c r="AP65" s="119"/>
      <c r="AQ65" s="119"/>
      <c r="AR65" s="119"/>
      <c r="AS65" s="119"/>
      <c r="AT65" s="119"/>
      <c r="AU65" s="119"/>
      <c r="AV65" s="119"/>
      <c r="AW65" s="119"/>
      <c r="AX65" s="119"/>
      <c r="AY65" s="119"/>
      <c r="AZ65" s="119"/>
      <c r="BA65" s="125"/>
    </row>
    <row r="66" spans="2:53" ht="12.95" customHeight="1" x14ac:dyDescent="0.25">
      <c r="B66" s="132"/>
      <c r="C66" s="136"/>
      <c r="D66" s="140"/>
      <c r="E66" s="144"/>
      <c r="F66" s="68" t="s">
        <v>38</v>
      </c>
      <c r="G66" s="88"/>
      <c r="H66" s="88"/>
      <c r="I66" s="89">
        <f t="shared" ref="I66:I79" si="153">SUM(B66:H66)</f>
        <v>0</v>
      </c>
      <c r="J66" s="90"/>
      <c r="K66" s="90"/>
      <c r="L66" s="90"/>
      <c r="M66" s="90"/>
      <c r="N66" s="90"/>
      <c r="O66" s="88"/>
      <c r="P66" s="88"/>
      <c r="Q66" s="89">
        <f t="shared" ref="Q66" si="154">IF(SUM(J62:N66)-E62&lt;=0,0,IF(SUM(J62:N65)-E62&lt;0,SUM(J62:N66)-E62,SUM(J66:N66)))</f>
        <v>0</v>
      </c>
      <c r="R66" s="90"/>
      <c r="S66" s="90"/>
      <c r="T66" s="90"/>
      <c r="U66" s="90"/>
      <c r="V66" s="90"/>
      <c r="W66" s="88"/>
      <c r="X66" s="88"/>
      <c r="Y66" s="89">
        <f t="shared" ref="Y66" si="155">IF(SUM(R62:V66)-E62&lt;=0,0,IF(SUM(R62:V65)-E62&lt;0,SUM(R62:V66)-E62,SUM(R66:V66)))</f>
        <v>0</v>
      </c>
      <c r="Z66" s="90"/>
      <c r="AA66" s="90"/>
      <c r="AB66" s="90"/>
      <c r="AC66" s="90"/>
      <c r="AD66" s="90"/>
      <c r="AE66" s="88"/>
      <c r="AF66" s="88"/>
      <c r="AG66" s="89">
        <f t="shared" ref="AG66" si="156">IF(SUM(Z62:AD66)-E62&lt;=0,0,IF(SUM(Z62:AD65)-E62&lt;0,SUM(Z62:AD66)-E62,SUM(Z66:AD66)))</f>
        <v>0</v>
      </c>
      <c r="AH66" s="90"/>
      <c r="AI66" s="90"/>
      <c r="AJ66" s="90"/>
      <c r="AK66" s="90"/>
      <c r="AL66" s="90"/>
      <c r="AM66" s="88"/>
      <c r="AN66" s="88"/>
      <c r="AO66" s="89">
        <f t="shared" ref="AO66" si="157">IF(SUM(AH62:AL66)-E62&lt;=0,0,IF(SUM(AH62:AL65)-E62&lt;0,SUM(AH62:AL66)-E62,SUM(AH66:AL66)))</f>
        <v>0</v>
      </c>
      <c r="AP66" s="119"/>
      <c r="AQ66" s="119"/>
      <c r="AR66" s="119"/>
      <c r="AS66" s="119"/>
      <c r="AT66" s="119"/>
      <c r="AU66" s="119"/>
      <c r="AV66" s="119"/>
      <c r="AW66" s="119"/>
      <c r="AX66" s="119"/>
      <c r="AY66" s="119"/>
      <c r="AZ66" s="119"/>
      <c r="BA66" s="125"/>
    </row>
    <row r="67" spans="2:53" ht="12.95" customHeight="1" x14ac:dyDescent="0.25">
      <c r="B67" s="132"/>
      <c r="C67" s="136"/>
      <c r="D67" s="140"/>
      <c r="E67" s="144"/>
      <c r="F67" s="68" t="s">
        <v>37</v>
      </c>
      <c r="G67" s="88"/>
      <c r="H67" s="88"/>
      <c r="I67" s="89">
        <f t="shared" si="153"/>
        <v>0</v>
      </c>
      <c r="J67" s="90"/>
      <c r="K67" s="90"/>
      <c r="L67" s="90"/>
      <c r="M67" s="90"/>
      <c r="N67" s="90"/>
      <c r="O67" s="88"/>
      <c r="P67" s="88"/>
      <c r="Q67" s="89">
        <f t="shared" ref="Q67" si="158">SUM(J67:P67)</f>
        <v>0</v>
      </c>
      <c r="R67" s="90"/>
      <c r="S67" s="90"/>
      <c r="T67" s="90"/>
      <c r="U67" s="90"/>
      <c r="V67" s="90"/>
      <c r="W67" s="88"/>
      <c r="X67" s="88"/>
      <c r="Y67" s="89">
        <f t="shared" ref="Y67" si="159">SUM(R67:X67)</f>
        <v>0</v>
      </c>
      <c r="Z67" s="90"/>
      <c r="AA67" s="90"/>
      <c r="AB67" s="90"/>
      <c r="AC67" s="90"/>
      <c r="AD67" s="90"/>
      <c r="AE67" s="88"/>
      <c r="AF67" s="88"/>
      <c r="AG67" s="89">
        <f t="shared" ref="AG67" si="160">SUM(Z67:AF67)</f>
        <v>0</v>
      </c>
      <c r="AH67" s="90"/>
      <c r="AI67" s="90"/>
      <c r="AJ67" s="90"/>
      <c r="AK67" s="90"/>
      <c r="AL67" s="90"/>
      <c r="AM67" s="88"/>
      <c r="AN67" s="88"/>
      <c r="AO67" s="89">
        <f t="shared" ref="AO67" si="161">SUM(AH67:AN67)</f>
        <v>0</v>
      </c>
      <c r="AP67" s="119"/>
      <c r="AQ67" s="119"/>
      <c r="AR67" s="119"/>
      <c r="AS67" s="119"/>
      <c r="AT67" s="119"/>
      <c r="AU67" s="119"/>
      <c r="AV67" s="119"/>
      <c r="AW67" s="119"/>
      <c r="AX67" s="119"/>
      <c r="AY67" s="119"/>
      <c r="AZ67" s="119"/>
      <c r="BA67" s="125"/>
    </row>
    <row r="68" spans="2:53" ht="12.95" customHeight="1" x14ac:dyDescent="0.25">
      <c r="B68" s="132"/>
      <c r="C68" s="136"/>
      <c r="D68" s="140"/>
      <c r="E68" s="144"/>
      <c r="F68" s="27" t="s">
        <v>31</v>
      </c>
      <c r="G68" s="88"/>
      <c r="H68" s="88"/>
      <c r="I68" s="89">
        <f t="shared" si="153"/>
        <v>0</v>
      </c>
      <c r="J68" s="91"/>
      <c r="K68" s="91"/>
      <c r="L68" s="91"/>
      <c r="M68" s="91"/>
      <c r="N68" s="91">
        <f t="shared" ref="N68" si="162">IF((Q62-E62)&lt;=0,0,IF((Q62-E62)&gt;0,(Q62-E62)))</f>
        <v>0</v>
      </c>
      <c r="O68" s="88"/>
      <c r="P68" s="88"/>
      <c r="Q68" s="89">
        <f t="shared" ref="Q68:Q79" si="163">SUM(J68:P68)</f>
        <v>0</v>
      </c>
      <c r="R68" s="91"/>
      <c r="S68" s="91"/>
      <c r="T68" s="91"/>
      <c r="U68" s="91"/>
      <c r="V68" s="91">
        <f t="shared" ref="V68" si="164">IF((Y62-E62)&lt;=0,0,IF((Y62-E62)&gt;0,(Y62-E62)))</f>
        <v>0</v>
      </c>
      <c r="W68" s="88"/>
      <c r="X68" s="88"/>
      <c r="Y68" s="89">
        <f t="shared" ref="Y68:Y79" si="165">SUM(R68:X68)</f>
        <v>0</v>
      </c>
      <c r="Z68" s="91"/>
      <c r="AA68" s="91"/>
      <c r="AB68" s="91"/>
      <c r="AC68" s="91"/>
      <c r="AD68" s="91">
        <f t="shared" ref="AD68" si="166">IF((AG62-E62)&lt;=0,0,IF((AG62-E62)&gt;0,(AG62-E62)))</f>
        <v>0</v>
      </c>
      <c r="AE68" s="88"/>
      <c r="AF68" s="88"/>
      <c r="AG68" s="89">
        <f t="shared" ref="AG68:AG79" si="167">SUM(Z68:AF68)</f>
        <v>0</v>
      </c>
      <c r="AH68" s="91"/>
      <c r="AI68" s="91"/>
      <c r="AJ68" s="91"/>
      <c r="AK68" s="91"/>
      <c r="AL68" s="91">
        <f t="shared" ref="AL68" si="168">IF((AO62-E62)&lt;=0,0,IF((AO62-E62)&gt;0,(AO62-E62)))</f>
        <v>0</v>
      </c>
      <c r="AM68" s="88"/>
      <c r="AN68" s="88"/>
      <c r="AO68" s="89">
        <f t="shared" ref="AO68:AO79" si="169">SUM(AH68:AN68)</f>
        <v>0</v>
      </c>
      <c r="AP68" s="119"/>
      <c r="AQ68" s="119"/>
      <c r="AR68" s="119"/>
      <c r="AS68" s="119"/>
      <c r="AT68" s="119"/>
      <c r="AU68" s="119"/>
      <c r="AV68" s="119"/>
      <c r="AW68" s="119"/>
      <c r="AX68" s="119"/>
      <c r="AY68" s="119"/>
      <c r="AZ68" s="119"/>
      <c r="BA68" s="125"/>
    </row>
    <row r="69" spans="2:53" ht="12.95" customHeight="1" x14ac:dyDescent="0.25">
      <c r="B69" s="132"/>
      <c r="C69" s="136"/>
      <c r="D69" s="140"/>
      <c r="E69" s="144"/>
      <c r="F69" s="27" t="s">
        <v>39</v>
      </c>
      <c r="G69" s="88"/>
      <c r="H69" s="88"/>
      <c r="I69" s="89">
        <f t="shared" si="153"/>
        <v>0</v>
      </c>
      <c r="J69" s="91"/>
      <c r="K69" s="91"/>
      <c r="L69" s="91"/>
      <c r="M69" s="91"/>
      <c r="N69" s="90">
        <f t="shared" ref="N69" si="170">IF(E62-15&lt;0,0,IF(SUM(J62:P67)&lt;10,0,IF(SUM(J62:P67)&lt;20,1,IF(SUM(J62:P67)&lt;30,2,IF(SUM(J62:P67)&gt;=30,3)))))</f>
        <v>0</v>
      </c>
      <c r="O69" s="88"/>
      <c r="P69" s="88"/>
      <c r="Q69" s="89">
        <f t="shared" si="163"/>
        <v>0</v>
      </c>
      <c r="R69" s="91"/>
      <c r="S69" s="91"/>
      <c r="T69" s="91"/>
      <c r="U69" s="91"/>
      <c r="V69" s="90">
        <f t="shared" ref="V69" si="171">IF(E62-15&lt;0,0,IF(SUM(R62:X67)&lt;10,0,IF(SUM(R62:X67)&lt;20,1,IF(SUM(R62:X67)&lt;30,2,IF(SUM(R62:X67)&gt;=30,3)))))</f>
        <v>0</v>
      </c>
      <c r="W69" s="88"/>
      <c r="X69" s="88"/>
      <c r="Y69" s="89">
        <f t="shared" si="165"/>
        <v>0</v>
      </c>
      <c r="Z69" s="91"/>
      <c r="AA69" s="91"/>
      <c r="AB69" s="91"/>
      <c r="AC69" s="91"/>
      <c r="AD69" s="90">
        <f t="shared" ref="AD69" si="172">IF(E62-15&lt;0,0,IF(SUM(Z62:AF67)&lt;10,0,IF(SUM(Z62:AF67)&lt;20,1,IF(SUM(Z62:AF67)&lt;30,2,IF(SUM(Z62:AF67)&gt;=30,3)))))</f>
        <v>0</v>
      </c>
      <c r="AE69" s="88"/>
      <c r="AF69" s="88"/>
      <c r="AG69" s="89">
        <f t="shared" si="167"/>
        <v>0</v>
      </c>
      <c r="AH69" s="91"/>
      <c r="AI69" s="91"/>
      <c r="AJ69" s="91"/>
      <c r="AK69" s="91"/>
      <c r="AL69" s="90">
        <f t="shared" ref="AL69" si="173">IF(E62-15&lt;0,0,IF(SUM(AH62:AN67)&lt;10,0,IF(SUM(AH62:AN67)&lt;20,1,IF(SUM(AH62:AN67)&lt;30,2,IF(SUM(AH62:AN67)&gt;=30,3)))))</f>
        <v>0</v>
      </c>
      <c r="AM69" s="88"/>
      <c r="AN69" s="88"/>
      <c r="AO69" s="89">
        <f t="shared" si="169"/>
        <v>0</v>
      </c>
      <c r="AP69" s="119"/>
      <c r="AQ69" s="119"/>
      <c r="AR69" s="119"/>
      <c r="AS69" s="119"/>
      <c r="AT69" s="119"/>
      <c r="AU69" s="119"/>
      <c r="AV69" s="119"/>
      <c r="AW69" s="119"/>
      <c r="AX69" s="119"/>
      <c r="AY69" s="119"/>
      <c r="AZ69" s="119"/>
      <c r="BA69" s="125"/>
    </row>
    <row r="70" spans="2:53" ht="12.95" customHeight="1" x14ac:dyDescent="0.25">
      <c r="B70" s="132"/>
      <c r="C70" s="136"/>
      <c r="D70" s="140"/>
      <c r="E70" s="144"/>
      <c r="F70" s="27" t="s">
        <v>41</v>
      </c>
      <c r="G70" s="88"/>
      <c r="H70" s="88"/>
      <c r="I70" s="89">
        <f t="shared" si="153"/>
        <v>0</v>
      </c>
      <c r="J70" s="90"/>
      <c r="K70" s="90"/>
      <c r="L70" s="90"/>
      <c r="M70" s="90"/>
      <c r="N70" s="91"/>
      <c r="O70" s="88"/>
      <c r="P70" s="88"/>
      <c r="Q70" s="89">
        <f t="shared" si="163"/>
        <v>0</v>
      </c>
      <c r="R70" s="90"/>
      <c r="S70" s="90"/>
      <c r="T70" s="90"/>
      <c r="U70" s="90"/>
      <c r="V70" s="91"/>
      <c r="W70" s="88"/>
      <c r="X70" s="88"/>
      <c r="Y70" s="89">
        <f t="shared" si="165"/>
        <v>0</v>
      </c>
      <c r="Z70" s="90"/>
      <c r="AA70" s="90"/>
      <c r="AB70" s="90"/>
      <c r="AC70" s="90"/>
      <c r="AD70" s="91"/>
      <c r="AE70" s="88"/>
      <c r="AF70" s="88"/>
      <c r="AG70" s="89">
        <f t="shared" si="167"/>
        <v>0</v>
      </c>
      <c r="AH70" s="90"/>
      <c r="AI70" s="90"/>
      <c r="AJ70" s="90"/>
      <c r="AK70" s="90"/>
      <c r="AL70" s="91"/>
      <c r="AM70" s="88"/>
      <c r="AN70" s="88"/>
      <c r="AO70" s="89">
        <f t="shared" si="169"/>
        <v>0</v>
      </c>
      <c r="AP70" s="119"/>
      <c r="AQ70" s="119"/>
      <c r="AR70" s="119"/>
      <c r="AS70" s="119"/>
      <c r="AT70" s="119"/>
      <c r="AU70" s="119"/>
      <c r="AV70" s="119"/>
      <c r="AW70" s="119"/>
      <c r="AX70" s="119"/>
      <c r="AY70" s="119"/>
      <c r="AZ70" s="119"/>
      <c r="BA70" s="125"/>
    </row>
    <row r="71" spans="2:53" ht="12.95" customHeight="1" x14ac:dyDescent="0.25">
      <c r="B71" s="132"/>
      <c r="C71" s="136"/>
      <c r="D71" s="140"/>
      <c r="E71" s="144"/>
      <c r="F71" s="27" t="s">
        <v>6</v>
      </c>
      <c r="G71" s="88"/>
      <c r="H71" s="88"/>
      <c r="I71" s="89">
        <f t="shared" si="153"/>
        <v>0</v>
      </c>
      <c r="J71" s="90"/>
      <c r="K71" s="90"/>
      <c r="L71" s="90"/>
      <c r="M71" s="90"/>
      <c r="N71" s="90"/>
      <c r="O71" s="88"/>
      <c r="P71" s="88"/>
      <c r="Q71" s="89">
        <f t="shared" si="163"/>
        <v>0</v>
      </c>
      <c r="R71" s="90"/>
      <c r="S71" s="90"/>
      <c r="T71" s="90"/>
      <c r="U71" s="90"/>
      <c r="V71" s="90"/>
      <c r="W71" s="88"/>
      <c r="X71" s="88"/>
      <c r="Y71" s="89">
        <f t="shared" si="165"/>
        <v>0</v>
      </c>
      <c r="Z71" s="90"/>
      <c r="AA71" s="90"/>
      <c r="AB71" s="90"/>
      <c r="AC71" s="90"/>
      <c r="AD71" s="90"/>
      <c r="AE71" s="88"/>
      <c r="AF71" s="88"/>
      <c r="AG71" s="89">
        <f t="shared" si="167"/>
        <v>0</v>
      </c>
      <c r="AH71" s="90"/>
      <c r="AI71" s="90"/>
      <c r="AJ71" s="90"/>
      <c r="AK71" s="90"/>
      <c r="AL71" s="90"/>
      <c r="AM71" s="88"/>
      <c r="AN71" s="88"/>
      <c r="AO71" s="89">
        <f t="shared" si="169"/>
        <v>0</v>
      </c>
      <c r="AP71" s="119"/>
      <c r="AQ71" s="119"/>
      <c r="AR71" s="119"/>
      <c r="AS71" s="119"/>
      <c r="AT71" s="119"/>
      <c r="AU71" s="119"/>
      <c r="AV71" s="119"/>
      <c r="AW71" s="119"/>
      <c r="AX71" s="119"/>
      <c r="AY71" s="119"/>
      <c r="AZ71" s="119"/>
      <c r="BA71" s="125"/>
    </row>
    <row r="72" spans="2:53" ht="12.95" customHeight="1" x14ac:dyDescent="0.25">
      <c r="B72" s="132"/>
      <c r="C72" s="136"/>
      <c r="D72" s="140"/>
      <c r="E72" s="144"/>
      <c r="F72" s="27" t="s">
        <v>35</v>
      </c>
      <c r="G72" s="88"/>
      <c r="H72" s="88"/>
      <c r="I72" s="89">
        <f t="shared" si="153"/>
        <v>0</v>
      </c>
      <c r="J72" s="90"/>
      <c r="K72" s="90"/>
      <c r="L72" s="90"/>
      <c r="M72" s="90"/>
      <c r="N72" s="90"/>
      <c r="O72" s="88"/>
      <c r="P72" s="88"/>
      <c r="Q72" s="89">
        <f t="shared" si="163"/>
        <v>0</v>
      </c>
      <c r="R72" s="90"/>
      <c r="S72" s="90"/>
      <c r="T72" s="90"/>
      <c r="U72" s="90"/>
      <c r="V72" s="90"/>
      <c r="W72" s="88"/>
      <c r="X72" s="88"/>
      <c r="Y72" s="89">
        <f t="shared" si="165"/>
        <v>0</v>
      </c>
      <c r="Z72" s="90"/>
      <c r="AA72" s="90"/>
      <c r="AB72" s="90"/>
      <c r="AC72" s="90"/>
      <c r="AD72" s="90"/>
      <c r="AE72" s="88"/>
      <c r="AF72" s="88"/>
      <c r="AG72" s="89">
        <f t="shared" si="167"/>
        <v>0</v>
      </c>
      <c r="AH72" s="90"/>
      <c r="AI72" s="90"/>
      <c r="AJ72" s="90"/>
      <c r="AK72" s="90"/>
      <c r="AL72" s="90"/>
      <c r="AM72" s="88"/>
      <c r="AN72" s="88"/>
      <c r="AO72" s="89">
        <f t="shared" si="169"/>
        <v>0</v>
      </c>
      <c r="AP72" s="119"/>
      <c r="AQ72" s="119"/>
      <c r="AR72" s="119"/>
      <c r="AS72" s="119"/>
      <c r="AT72" s="119"/>
      <c r="AU72" s="119"/>
      <c r="AV72" s="119"/>
      <c r="AW72" s="119"/>
      <c r="AX72" s="119"/>
      <c r="AY72" s="119"/>
      <c r="AZ72" s="119"/>
      <c r="BA72" s="125"/>
    </row>
    <row r="73" spans="2:53" ht="12.95" customHeight="1" x14ac:dyDescent="0.25">
      <c r="B73" s="132"/>
      <c r="C73" s="136"/>
      <c r="D73" s="140"/>
      <c r="E73" s="144"/>
      <c r="F73" s="68" t="s">
        <v>40</v>
      </c>
      <c r="G73" s="88"/>
      <c r="H73" s="88"/>
      <c r="I73" s="89">
        <f t="shared" si="153"/>
        <v>0</v>
      </c>
      <c r="J73" s="90"/>
      <c r="K73" s="90"/>
      <c r="L73" s="90"/>
      <c r="M73" s="90"/>
      <c r="N73" s="90"/>
      <c r="O73" s="88"/>
      <c r="P73" s="88"/>
      <c r="Q73" s="89">
        <f t="shared" si="163"/>
        <v>0</v>
      </c>
      <c r="R73" s="90"/>
      <c r="S73" s="90"/>
      <c r="T73" s="90"/>
      <c r="U73" s="90"/>
      <c r="V73" s="90"/>
      <c r="W73" s="88"/>
      <c r="X73" s="88"/>
      <c r="Y73" s="89">
        <f t="shared" si="165"/>
        <v>0</v>
      </c>
      <c r="Z73" s="90"/>
      <c r="AA73" s="90"/>
      <c r="AB73" s="90"/>
      <c r="AC73" s="90"/>
      <c r="AD73" s="90"/>
      <c r="AE73" s="88"/>
      <c r="AF73" s="88"/>
      <c r="AG73" s="89">
        <f t="shared" si="167"/>
        <v>0</v>
      </c>
      <c r="AH73" s="90"/>
      <c r="AI73" s="90"/>
      <c r="AJ73" s="90"/>
      <c r="AK73" s="90"/>
      <c r="AL73" s="90"/>
      <c r="AM73" s="88"/>
      <c r="AN73" s="88"/>
      <c r="AO73" s="89">
        <f t="shared" si="169"/>
        <v>0</v>
      </c>
      <c r="AP73" s="119"/>
      <c r="AQ73" s="119"/>
      <c r="AR73" s="119"/>
      <c r="AS73" s="119"/>
      <c r="AT73" s="119"/>
      <c r="AU73" s="119"/>
      <c r="AV73" s="119"/>
      <c r="AW73" s="119"/>
      <c r="AX73" s="119"/>
      <c r="AY73" s="119"/>
      <c r="AZ73" s="119"/>
      <c r="BA73" s="125"/>
    </row>
    <row r="74" spans="2:53" ht="12.95" customHeight="1" x14ac:dyDescent="0.25">
      <c r="B74" s="132"/>
      <c r="C74" s="136"/>
      <c r="D74" s="140"/>
      <c r="E74" s="144"/>
      <c r="F74" s="68" t="s">
        <v>7</v>
      </c>
      <c r="G74" s="88"/>
      <c r="H74" s="88"/>
      <c r="I74" s="89">
        <f t="shared" si="153"/>
        <v>0</v>
      </c>
      <c r="J74" s="90"/>
      <c r="K74" s="90"/>
      <c r="L74" s="90"/>
      <c r="M74" s="90"/>
      <c r="N74" s="90"/>
      <c r="O74" s="88"/>
      <c r="P74" s="88"/>
      <c r="Q74" s="89">
        <f t="shared" si="163"/>
        <v>0</v>
      </c>
      <c r="R74" s="90"/>
      <c r="S74" s="90"/>
      <c r="T74" s="90"/>
      <c r="U74" s="90"/>
      <c r="V74" s="90"/>
      <c r="W74" s="88"/>
      <c r="X74" s="88"/>
      <c r="Y74" s="89">
        <f t="shared" si="165"/>
        <v>0</v>
      </c>
      <c r="Z74" s="90"/>
      <c r="AA74" s="90"/>
      <c r="AB74" s="90"/>
      <c r="AC74" s="90"/>
      <c r="AD74" s="90"/>
      <c r="AE74" s="88"/>
      <c r="AF74" s="88"/>
      <c r="AG74" s="89">
        <f t="shared" si="167"/>
        <v>0</v>
      </c>
      <c r="AH74" s="90"/>
      <c r="AI74" s="90"/>
      <c r="AJ74" s="90"/>
      <c r="AK74" s="90"/>
      <c r="AL74" s="90"/>
      <c r="AM74" s="88"/>
      <c r="AN74" s="88"/>
      <c r="AO74" s="89">
        <f t="shared" si="169"/>
        <v>0</v>
      </c>
      <c r="AP74" s="119"/>
      <c r="AQ74" s="119"/>
      <c r="AR74" s="119"/>
      <c r="AS74" s="119"/>
      <c r="AT74" s="119"/>
      <c r="AU74" s="119"/>
      <c r="AV74" s="119"/>
      <c r="AW74" s="119"/>
      <c r="AX74" s="119"/>
      <c r="AY74" s="119"/>
      <c r="AZ74" s="119"/>
      <c r="BA74" s="125"/>
    </row>
    <row r="75" spans="2:53" ht="12.95" customHeight="1" x14ac:dyDescent="0.25">
      <c r="B75" s="132"/>
      <c r="C75" s="136"/>
      <c r="D75" s="140"/>
      <c r="E75" s="144"/>
      <c r="F75" s="68"/>
      <c r="G75" s="88"/>
      <c r="H75" s="88"/>
      <c r="I75" s="89">
        <f t="shared" si="153"/>
        <v>0</v>
      </c>
      <c r="J75" s="90"/>
      <c r="K75" s="90"/>
      <c r="L75" s="90"/>
      <c r="M75" s="90"/>
      <c r="N75" s="90"/>
      <c r="O75" s="88"/>
      <c r="P75" s="88"/>
      <c r="Q75" s="89">
        <f t="shared" si="163"/>
        <v>0</v>
      </c>
      <c r="R75" s="90"/>
      <c r="S75" s="90"/>
      <c r="T75" s="90"/>
      <c r="U75" s="90"/>
      <c r="V75" s="90"/>
      <c r="W75" s="88"/>
      <c r="X75" s="88"/>
      <c r="Y75" s="89">
        <f t="shared" si="165"/>
        <v>0</v>
      </c>
      <c r="Z75" s="90"/>
      <c r="AA75" s="90"/>
      <c r="AB75" s="90"/>
      <c r="AC75" s="90"/>
      <c r="AD75" s="90"/>
      <c r="AE75" s="88"/>
      <c r="AF75" s="88"/>
      <c r="AG75" s="89">
        <f t="shared" si="167"/>
        <v>0</v>
      </c>
      <c r="AH75" s="90"/>
      <c r="AI75" s="90"/>
      <c r="AJ75" s="90"/>
      <c r="AK75" s="90"/>
      <c r="AL75" s="90"/>
      <c r="AM75" s="88"/>
      <c r="AN75" s="88"/>
      <c r="AO75" s="89">
        <f t="shared" si="169"/>
        <v>0</v>
      </c>
      <c r="AP75" s="119"/>
      <c r="AQ75" s="119"/>
      <c r="AR75" s="119"/>
      <c r="AS75" s="119"/>
      <c r="AT75" s="119"/>
      <c r="AU75" s="119"/>
      <c r="AV75" s="119"/>
      <c r="AW75" s="119"/>
      <c r="AX75" s="119"/>
      <c r="AY75" s="119"/>
      <c r="AZ75" s="119"/>
      <c r="BA75" s="125"/>
    </row>
    <row r="76" spans="2:53" ht="12.95" customHeight="1" x14ac:dyDescent="0.25">
      <c r="B76" s="132"/>
      <c r="C76" s="136"/>
      <c r="D76" s="140"/>
      <c r="E76" s="144"/>
      <c r="F76" s="68"/>
      <c r="G76" s="88"/>
      <c r="H76" s="88"/>
      <c r="I76" s="89">
        <f t="shared" si="153"/>
        <v>0</v>
      </c>
      <c r="J76" s="90"/>
      <c r="K76" s="90"/>
      <c r="L76" s="90"/>
      <c r="M76" s="90"/>
      <c r="N76" s="90"/>
      <c r="O76" s="88"/>
      <c r="P76" s="88"/>
      <c r="Q76" s="89">
        <f t="shared" si="163"/>
        <v>0</v>
      </c>
      <c r="R76" s="90"/>
      <c r="S76" s="90"/>
      <c r="T76" s="90"/>
      <c r="U76" s="90"/>
      <c r="V76" s="90"/>
      <c r="W76" s="88"/>
      <c r="X76" s="88"/>
      <c r="Y76" s="89">
        <f t="shared" si="165"/>
        <v>0</v>
      </c>
      <c r="Z76" s="90"/>
      <c r="AA76" s="90"/>
      <c r="AB76" s="90"/>
      <c r="AC76" s="90"/>
      <c r="AD76" s="90"/>
      <c r="AE76" s="88"/>
      <c r="AF76" s="88"/>
      <c r="AG76" s="89">
        <f t="shared" si="167"/>
        <v>0</v>
      </c>
      <c r="AH76" s="90"/>
      <c r="AI76" s="90"/>
      <c r="AJ76" s="90"/>
      <c r="AK76" s="90"/>
      <c r="AL76" s="90"/>
      <c r="AM76" s="88"/>
      <c r="AN76" s="88"/>
      <c r="AO76" s="89">
        <f t="shared" si="169"/>
        <v>0</v>
      </c>
      <c r="AP76" s="119"/>
      <c r="AQ76" s="119"/>
      <c r="AR76" s="119"/>
      <c r="AS76" s="119"/>
      <c r="AT76" s="119"/>
      <c r="AU76" s="119"/>
      <c r="AV76" s="119"/>
      <c r="AW76" s="119"/>
      <c r="AX76" s="119"/>
      <c r="AY76" s="119"/>
      <c r="AZ76" s="119"/>
      <c r="BA76" s="125"/>
    </row>
    <row r="77" spans="2:53" ht="12.95" customHeight="1" x14ac:dyDescent="0.25">
      <c r="B77" s="132"/>
      <c r="C77" s="136"/>
      <c r="D77" s="140"/>
      <c r="E77" s="144"/>
      <c r="F77" s="68"/>
      <c r="G77" s="88"/>
      <c r="H77" s="88"/>
      <c r="I77" s="89">
        <f t="shared" si="153"/>
        <v>0</v>
      </c>
      <c r="J77" s="90"/>
      <c r="K77" s="90"/>
      <c r="L77" s="90"/>
      <c r="M77" s="90"/>
      <c r="N77" s="90"/>
      <c r="O77" s="88"/>
      <c r="P77" s="88"/>
      <c r="Q77" s="89">
        <f t="shared" si="163"/>
        <v>0</v>
      </c>
      <c r="R77" s="90"/>
      <c r="S77" s="90"/>
      <c r="T77" s="90"/>
      <c r="U77" s="90"/>
      <c r="V77" s="90"/>
      <c r="W77" s="88"/>
      <c r="X77" s="88"/>
      <c r="Y77" s="89">
        <f t="shared" si="165"/>
        <v>0</v>
      </c>
      <c r="Z77" s="90"/>
      <c r="AA77" s="90"/>
      <c r="AB77" s="90"/>
      <c r="AC77" s="90"/>
      <c r="AD77" s="90"/>
      <c r="AE77" s="88"/>
      <c r="AF77" s="88"/>
      <c r="AG77" s="89">
        <f t="shared" si="167"/>
        <v>0</v>
      </c>
      <c r="AH77" s="90"/>
      <c r="AI77" s="90"/>
      <c r="AJ77" s="90"/>
      <c r="AK77" s="90"/>
      <c r="AL77" s="90"/>
      <c r="AM77" s="88"/>
      <c r="AN77" s="88"/>
      <c r="AO77" s="89">
        <f t="shared" si="169"/>
        <v>0</v>
      </c>
      <c r="AP77" s="119"/>
      <c r="AQ77" s="119"/>
      <c r="AR77" s="119"/>
      <c r="AS77" s="119"/>
      <c r="AT77" s="119"/>
      <c r="AU77" s="119"/>
      <c r="AV77" s="119"/>
      <c r="AW77" s="119"/>
      <c r="AX77" s="119"/>
      <c r="AY77" s="119"/>
      <c r="AZ77" s="119"/>
      <c r="BA77" s="125"/>
    </row>
    <row r="78" spans="2:53" ht="12.95" customHeight="1" x14ac:dyDescent="0.25">
      <c r="B78" s="132"/>
      <c r="C78" s="136"/>
      <c r="D78" s="140"/>
      <c r="E78" s="144"/>
      <c r="F78" s="27"/>
      <c r="G78" s="88"/>
      <c r="H78" s="88"/>
      <c r="I78" s="89">
        <f t="shared" si="153"/>
        <v>0</v>
      </c>
      <c r="J78" s="90"/>
      <c r="K78" s="90"/>
      <c r="L78" s="90"/>
      <c r="M78" s="90"/>
      <c r="N78" s="90"/>
      <c r="O78" s="88"/>
      <c r="P78" s="88"/>
      <c r="Q78" s="89">
        <f t="shared" si="163"/>
        <v>0</v>
      </c>
      <c r="R78" s="90"/>
      <c r="S78" s="90"/>
      <c r="T78" s="90"/>
      <c r="U78" s="90"/>
      <c r="V78" s="90"/>
      <c r="W78" s="88"/>
      <c r="X78" s="88"/>
      <c r="Y78" s="89">
        <f t="shared" si="165"/>
        <v>0</v>
      </c>
      <c r="Z78" s="90"/>
      <c r="AA78" s="90"/>
      <c r="AB78" s="90"/>
      <c r="AC78" s="90"/>
      <c r="AD78" s="90"/>
      <c r="AE78" s="88"/>
      <c r="AF78" s="88"/>
      <c r="AG78" s="89">
        <f t="shared" si="167"/>
        <v>0</v>
      </c>
      <c r="AH78" s="90"/>
      <c r="AI78" s="90"/>
      <c r="AJ78" s="90"/>
      <c r="AK78" s="90"/>
      <c r="AL78" s="90"/>
      <c r="AM78" s="88"/>
      <c r="AN78" s="88"/>
      <c r="AO78" s="89">
        <f t="shared" si="169"/>
        <v>0</v>
      </c>
      <c r="AP78" s="119"/>
      <c r="AQ78" s="119"/>
      <c r="AR78" s="119"/>
      <c r="AS78" s="119"/>
      <c r="AT78" s="119"/>
      <c r="AU78" s="119"/>
      <c r="AV78" s="119"/>
      <c r="AW78" s="119"/>
      <c r="AX78" s="119"/>
      <c r="AY78" s="119"/>
      <c r="AZ78" s="119"/>
      <c r="BA78" s="125"/>
    </row>
    <row r="79" spans="2:53" ht="12.95" customHeight="1" thickBot="1" x14ac:dyDescent="0.3">
      <c r="B79" s="133"/>
      <c r="C79" s="137"/>
      <c r="D79" s="141"/>
      <c r="E79" s="144"/>
      <c r="F79" s="27"/>
      <c r="G79" s="92"/>
      <c r="H79" s="92"/>
      <c r="I79" s="89">
        <f t="shared" si="153"/>
        <v>0</v>
      </c>
      <c r="J79" s="90"/>
      <c r="K79" s="90"/>
      <c r="L79" s="90"/>
      <c r="M79" s="90"/>
      <c r="N79" s="90"/>
      <c r="O79" s="92"/>
      <c r="P79" s="92"/>
      <c r="Q79" s="89">
        <f t="shared" si="163"/>
        <v>0</v>
      </c>
      <c r="R79" s="90"/>
      <c r="S79" s="90"/>
      <c r="T79" s="90"/>
      <c r="U79" s="90"/>
      <c r="V79" s="90"/>
      <c r="W79" s="92"/>
      <c r="X79" s="92"/>
      <c r="Y79" s="89">
        <f t="shared" si="165"/>
        <v>0</v>
      </c>
      <c r="Z79" s="90"/>
      <c r="AA79" s="90"/>
      <c r="AB79" s="90"/>
      <c r="AC79" s="90"/>
      <c r="AD79" s="90"/>
      <c r="AE79" s="92"/>
      <c r="AF79" s="92"/>
      <c r="AG79" s="89">
        <f t="shared" si="167"/>
        <v>0</v>
      </c>
      <c r="AH79" s="90"/>
      <c r="AI79" s="90"/>
      <c r="AJ79" s="90"/>
      <c r="AK79" s="90"/>
      <c r="AL79" s="90"/>
      <c r="AM79" s="92"/>
      <c r="AN79" s="92"/>
      <c r="AO79" s="89">
        <f t="shared" si="169"/>
        <v>0</v>
      </c>
      <c r="AP79" s="119"/>
      <c r="AQ79" s="119"/>
      <c r="AR79" s="119"/>
      <c r="AS79" s="119"/>
      <c r="AT79" s="119"/>
      <c r="AU79" s="119"/>
      <c r="AV79" s="119"/>
      <c r="AW79" s="119"/>
      <c r="AX79" s="119"/>
      <c r="AY79" s="119"/>
      <c r="AZ79" s="119"/>
      <c r="BA79" s="125"/>
    </row>
    <row r="80" spans="2:53" ht="12.95" hidden="1" customHeight="1" thickBot="1" x14ac:dyDescent="0.3">
      <c r="B80" s="134"/>
      <c r="C80" s="138"/>
      <c r="D80" s="142"/>
      <c r="E80" s="145"/>
      <c r="F80" s="27" t="s">
        <v>36</v>
      </c>
      <c r="G80" s="93"/>
      <c r="H80" s="93"/>
      <c r="I80" s="89">
        <f t="shared" ref="I80" si="174">I69+I70+I72+I77+I78+I79+I75+I76</f>
        <v>0</v>
      </c>
      <c r="J80" s="94"/>
      <c r="K80" s="94"/>
      <c r="L80" s="94"/>
      <c r="M80" s="94"/>
      <c r="N80" s="94"/>
      <c r="O80" s="93"/>
      <c r="P80" s="93"/>
      <c r="Q80" s="89">
        <f t="shared" ref="Q80" si="175">Q69+Q70+Q72+Q77+Q78+Q79+Q75+Q76</f>
        <v>0</v>
      </c>
      <c r="R80" s="95"/>
      <c r="S80" s="95"/>
      <c r="T80" s="95"/>
      <c r="U80" s="95"/>
      <c r="V80" s="95"/>
      <c r="W80" s="93"/>
      <c r="X80" s="93"/>
      <c r="Y80" s="89">
        <f t="shared" ref="Y80" si="176">Y69+Y70+Y72+Y77+Y78+Y79+Y75+Y76</f>
        <v>0</v>
      </c>
      <c r="Z80" s="95"/>
      <c r="AA80" s="95"/>
      <c r="AB80" s="95"/>
      <c r="AC80" s="95"/>
      <c r="AD80" s="95"/>
      <c r="AE80" s="93"/>
      <c r="AF80" s="93"/>
      <c r="AG80" s="89">
        <f t="shared" ref="AG80" si="177">AG69+AG70+AG72+AG77+AG78+AG79+AG75+AG76</f>
        <v>0</v>
      </c>
      <c r="AH80" s="95"/>
      <c r="AI80" s="95"/>
      <c r="AJ80" s="95"/>
      <c r="AK80" s="95"/>
      <c r="AL80" s="95"/>
      <c r="AM80" s="93"/>
      <c r="AN80" s="93"/>
      <c r="AO80" s="89">
        <f t="shared" ref="AO80" si="178">AO69+AO70+AO72+AO77+AO78+AO79+AO75+AO76</f>
        <v>0</v>
      </c>
      <c r="AP80" s="120"/>
      <c r="AQ80" s="120"/>
      <c r="AR80" s="120"/>
      <c r="AS80" s="120"/>
      <c r="AT80" s="120"/>
      <c r="AU80" s="120"/>
      <c r="AV80" s="120"/>
      <c r="AW80" s="120"/>
      <c r="AX80" s="120"/>
      <c r="AY80" s="120"/>
      <c r="AZ80" s="120"/>
      <c r="BA80" s="126"/>
    </row>
    <row r="81" spans="2:53" ht="12.95" customHeight="1" thickTop="1" x14ac:dyDescent="0.25">
      <c r="B81" s="132">
        <v>5</v>
      </c>
      <c r="C81" s="135">
        <f>'PERSONEL LİSTESİ'!B78:B96</f>
        <v>0</v>
      </c>
      <c r="D81" s="139">
        <f>'PERSONEL LİSTESİ'!C78:C96</f>
        <v>0</v>
      </c>
      <c r="E81" s="143">
        <v>18</v>
      </c>
      <c r="F81" s="67" t="s">
        <v>21</v>
      </c>
      <c r="G81" s="85"/>
      <c r="H81" s="85"/>
      <c r="I81" s="86">
        <f t="shared" ref="I81" si="179">SUM(G81:H81)</f>
        <v>0</v>
      </c>
      <c r="J81" s="87"/>
      <c r="K81" s="87"/>
      <c r="L81" s="87"/>
      <c r="M81" s="87"/>
      <c r="N81" s="87"/>
      <c r="O81" s="85"/>
      <c r="P81" s="85"/>
      <c r="Q81" s="86">
        <f t="shared" ref="Q81" si="180">SUM(J81:P81)</f>
        <v>0</v>
      </c>
      <c r="R81" s="87"/>
      <c r="S81" s="87"/>
      <c r="T81" s="87"/>
      <c r="U81" s="87"/>
      <c r="V81" s="87"/>
      <c r="W81" s="85"/>
      <c r="X81" s="85"/>
      <c r="Y81" s="86">
        <f t="shared" ref="Y81" si="181">SUM(R81:X81)</f>
        <v>0</v>
      </c>
      <c r="Z81" s="87"/>
      <c r="AA81" s="87"/>
      <c r="AB81" s="87"/>
      <c r="AC81" s="87"/>
      <c r="AD81" s="87"/>
      <c r="AE81" s="85"/>
      <c r="AF81" s="85"/>
      <c r="AG81" s="86">
        <f t="shared" ref="AG81" si="182">SUM(Z81:AF81)</f>
        <v>0</v>
      </c>
      <c r="AH81" s="87"/>
      <c r="AI81" s="87"/>
      <c r="AJ81" s="87"/>
      <c r="AK81" s="87"/>
      <c r="AL81" s="87"/>
      <c r="AM81" s="85"/>
      <c r="AN81" s="85"/>
      <c r="AO81" s="86">
        <f t="shared" ref="AO81" si="183">SUM(AH81:AN81)</f>
        <v>0</v>
      </c>
      <c r="AP81" s="118">
        <f t="shared" ref="AP81" si="184">I81+Q81+Y81+AG81+AO81</f>
        <v>0</v>
      </c>
      <c r="AQ81" s="118">
        <f t="shared" ref="AQ81" si="185">I82+Q82+Y82+AG82+AO82</f>
        <v>0</v>
      </c>
      <c r="AR81" s="118">
        <f t="shared" ref="AR81" si="186">I83+Q83+Y83+AG83+AO83</f>
        <v>0</v>
      </c>
      <c r="AS81" s="118">
        <f t="shared" ref="AS81" si="187">I84+Q84+Y84+AG84+AO84</f>
        <v>0</v>
      </c>
      <c r="AT81" s="118">
        <f t="shared" ref="AT81" si="188">Q85+Y85+AG85+AO85</f>
        <v>0</v>
      </c>
      <c r="AU81" s="118">
        <f t="shared" ref="AU81" si="189">Q86+Y86+AG86+AO86</f>
        <v>0</v>
      </c>
      <c r="AV81" s="118">
        <f t="shared" ref="AV81" si="190">Q87+Y87+AG87+AO87</f>
        <v>0</v>
      </c>
      <c r="AW81" s="118">
        <f t="shared" ref="AW81" si="191">I99+Q99+Y99+AG99+AO99</f>
        <v>0</v>
      </c>
      <c r="AX81" s="118">
        <f t="shared" ref="AX81" si="192">Q92+Y92+AG92+AO92</f>
        <v>0</v>
      </c>
      <c r="AY81" s="118">
        <f t="shared" ref="AY81" si="193">I93+Q93+Y93+AG93+AO93</f>
        <v>0</v>
      </c>
      <c r="AZ81" s="118">
        <f t="shared" ref="AZ81" si="194">I90+Q90+Y90+AG90+AO90</f>
        <v>0</v>
      </c>
      <c r="BA81" s="124">
        <f t="shared" ref="BA81" si="195">SUM(AQ81:AZ99)</f>
        <v>0</v>
      </c>
    </row>
    <row r="82" spans="2:53" ht="12.95" customHeight="1" x14ac:dyDescent="0.25">
      <c r="B82" s="132"/>
      <c r="C82" s="136"/>
      <c r="D82" s="140"/>
      <c r="E82" s="144"/>
      <c r="F82" s="68" t="s">
        <v>33</v>
      </c>
      <c r="G82" s="88"/>
      <c r="H82" s="88"/>
      <c r="I82" s="89">
        <f t="shared" ref="I82:I84" si="196">IF(SUM(G81:H82)-E81&lt;=0,0,IF(SUM(G81:H81)-E81&lt;0,SUM(G81:H82)-E81,SUM(G82:H82)))</f>
        <v>0</v>
      </c>
      <c r="J82" s="90"/>
      <c r="K82" s="90"/>
      <c r="L82" s="90"/>
      <c r="M82" s="90"/>
      <c r="N82" s="90"/>
      <c r="O82" s="88"/>
      <c r="P82" s="88"/>
      <c r="Q82" s="89">
        <f t="shared" ref="Q82" si="197">IF(SUM(J81:N82)-E81&lt;=0,0,IF(SUM(J81:N81)-E81&lt;0,SUM(J81:N82)-E81,SUM(J82:N82)))</f>
        <v>0</v>
      </c>
      <c r="R82" s="90"/>
      <c r="S82" s="90"/>
      <c r="T82" s="90"/>
      <c r="U82" s="90"/>
      <c r="V82" s="90"/>
      <c r="W82" s="88"/>
      <c r="X82" s="88"/>
      <c r="Y82" s="89">
        <f t="shared" ref="Y82" si="198">IF(SUM(R81:V82)-M81&lt;=0,0,IF(SUM(R81:V81)-M81&lt;0,SUM(R81:V82)-M81,SUM(R82:V82)))</f>
        <v>0</v>
      </c>
      <c r="Z82" s="90"/>
      <c r="AA82" s="90"/>
      <c r="AB82" s="90"/>
      <c r="AC82" s="90"/>
      <c r="AD82" s="90"/>
      <c r="AE82" s="88"/>
      <c r="AF82" s="88"/>
      <c r="AG82" s="89">
        <f t="shared" ref="AG82" si="199">IF(SUM(Z81:AD82)-U81&lt;=0,0,IF(SUM(Z81:AD81)-U81&lt;0,SUM(Z81:AD82)-U81,SUM(Z82:AD82)))</f>
        <v>0</v>
      </c>
      <c r="AH82" s="90"/>
      <c r="AI82" s="90"/>
      <c r="AJ82" s="90"/>
      <c r="AK82" s="90"/>
      <c r="AL82" s="90"/>
      <c r="AM82" s="88"/>
      <c r="AN82" s="88"/>
      <c r="AO82" s="89">
        <f t="shared" ref="AO82" si="200">IF(SUM(AH81:AL82)-AC81&lt;=0,0,IF(SUM(AH81:AL81)-AC81&lt;0,SUM(AH81:AL82)-AC81,SUM(AH82:AL82)))</f>
        <v>0</v>
      </c>
      <c r="AP82" s="119"/>
      <c r="AQ82" s="119"/>
      <c r="AR82" s="119"/>
      <c r="AS82" s="119"/>
      <c r="AT82" s="119"/>
      <c r="AU82" s="119"/>
      <c r="AV82" s="119"/>
      <c r="AW82" s="119"/>
      <c r="AX82" s="119"/>
      <c r="AY82" s="119"/>
      <c r="AZ82" s="119"/>
      <c r="BA82" s="125"/>
    </row>
    <row r="83" spans="2:53" ht="12.95" customHeight="1" x14ac:dyDescent="0.25">
      <c r="B83" s="132"/>
      <c r="C83" s="136"/>
      <c r="D83" s="140"/>
      <c r="E83" s="144"/>
      <c r="F83" s="68" t="s">
        <v>34</v>
      </c>
      <c r="G83" s="88"/>
      <c r="H83" s="88"/>
      <c r="I83" s="89">
        <f t="shared" si="196"/>
        <v>0</v>
      </c>
      <c r="J83" s="90"/>
      <c r="K83" s="90"/>
      <c r="L83" s="90"/>
      <c r="M83" s="90"/>
      <c r="N83" s="90"/>
      <c r="O83" s="88"/>
      <c r="P83" s="88"/>
      <c r="Q83" s="89">
        <f t="shared" ref="Q83" si="201">IF(SUM(J81:N83)-E81&lt;=0,0,IF(SUM(J81:N82)-E81&lt;0,SUM(J81:N83)-E81,SUM(J83:N83)))</f>
        <v>0</v>
      </c>
      <c r="R83" s="90"/>
      <c r="S83" s="90"/>
      <c r="T83" s="90"/>
      <c r="U83" s="90"/>
      <c r="V83" s="90"/>
      <c r="W83" s="88"/>
      <c r="X83" s="88"/>
      <c r="Y83" s="89">
        <f t="shared" ref="Y83" si="202">IF(SUM(R81:V83)-M81&lt;=0,0,IF(SUM(R81:V82)-M81&lt;0,SUM(R81:V83)-M81,SUM(R83:V83)))</f>
        <v>0</v>
      </c>
      <c r="Z83" s="90"/>
      <c r="AA83" s="90"/>
      <c r="AB83" s="90"/>
      <c r="AC83" s="90"/>
      <c r="AD83" s="90"/>
      <c r="AE83" s="88"/>
      <c r="AF83" s="88"/>
      <c r="AG83" s="89">
        <f t="shared" ref="AG83" si="203">IF(SUM(Z81:AD83)-U81&lt;=0,0,IF(SUM(Z81:AD82)-U81&lt;0,SUM(Z81:AD83)-U81,SUM(Z83:AD83)))</f>
        <v>0</v>
      </c>
      <c r="AH83" s="90"/>
      <c r="AI83" s="90"/>
      <c r="AJ83" s="90"/>
      <c r="AK83" s="90"/>
      <c r="AL83" s="90"/>
      <c r="AM83" s="88"/>
      <c r="AN83" s="88"/>
      <c r="AO83" s="89">
        <f t="shared" ref="AO83" si="204">IF(SUM(AH81:AL83)-AC81&lt;=0,0,IF(SUM(AH81:AL82)-AC81&lt;0,SUM(AH81:AL83)-AC81,SUM(AH83:AL83)))</f>
        <v>0</v>
      </c>
      <c r="AP83" s="119"/>
      <c r="AQ83" s="119"/>
      <c r="AR83" s="119"/>
      <c r="AS83" s="119"/>
      <c r="AT83" s="119"/>
      <c r="AU83" s="119"/>
      <c r="AV83" s="119"/>
      <c r="AW83" s="119"/>
      <c r="AX83" s="119"/>
      <c r="AY83" s="119"/>
      <c r="AZ83" s="119"/>
      <c r="BA83" s="125"/>
    </row>
    <row r="84" spans="2:53" ht="12.95" customHeight="1" x14ac:dyDescent="0.25">
      <c r="B84" s="132"/>
      <c r="C84" s="136"/>
      <c r="D84" s="140"/>
      <c r="E84" s="144"/>
      <c r="F84" s="68" t="s">
        <v>32</v>
      </c>
      <c r="G84" s="88"/>
      <c r="H84" s="88"/>
      <c r="I84" s="89">
        <f t="shared" si="196"/>
        <v>0</v>
      </c>
      <c r="J84" s="90"/>
      <c r="K84" s="90"/>
      <c r="L84" s="90"/>
      <c r="M84" s="90"/>
      <c r="N84" s="90"/>
      <c r="O84" s="88"/>
      <c r="P84" s="88"/>
      <c r="Q84" s="89">
        <f t="shared" ref="Q84" si="205">IF(SUM(J81:N84)-E81&lt;=0,0,IF(SUM(J81:N83)-E81&lt;0,SUM(J81:N84)-E81,SUM(J84:N84)))+O84+P84</f>
        <v>0</v>
      </c>
      <c r="R84" s="90"/>
      <c r="S84" s="90"/>
      <c r="T84" s="90"/>
      <c r="U84" s="90"/>
      <c r="V84" s="90"/>
      <c r="W84" s="88"/>
      <c r="X84" s="88"/>
      <c r="Y84" s="89">
        <f t="shared" ref="Y84" si="206">IF(SUM(R81:V84)-M81&lt;=0,0,IF(SUM(R81:V83)-M81&lt;0,SUM(R81:V84)-M81,SUM(R84:V84)))+W84+X84</f>
        <v>0</v>
      </c>
      <c r="Z84" s="90"/>
      <c r="AA84" s="90"/>
      <c r="AB84" s="90"/>
      <c r="AC84" s="90"/>
      <c r="AD84" s="90"/>
      <c r="AE84" s="88"/>
      <c r="AF84" s="88"/>
      <c r="AG84" s="89">
        <f t="shared" ref="AG84" si="207">IF(SUM(Z81:AD84)-U81&lt;=0,0,IF(SUM(Z81:AD83)-U81&lt;0,SUM(Z81:AD84)-U81,SUM(Z84:AD84)))+AE84+AF84</f>
        <v>0</v>
      </c>
      <c r="AH84" s="90"/>
      <c r="AI84" s="90"/>
      <c r="AJ84" s="90"/>
      <c r="AK84" s="90"/>
      <c r="AL84" s="90"/>
      <c r="AM84" s="88"/>
      <c r="AN84" s="88"/>
      <c r="AO84" s="89">
        <f t="shared" ref="AO84" si="208">IF(SUM(AH81:AL84)-AC81&lt;=0,0,IF(SUM(AH81:AL83)-AC81&lt;0,SUM(AH81:AL84)-AC81,SUM(AH84:AL84)))+AM84+AN84</f>
        <v>0</v>
      </c>
      <c r="AP84" s="119"/>
      <c r="AQ84" s="119"/>
      <c r="AR84" s="119"/>
      <c r="AS84" s="119"/>
      <c r="AT84" s="119"/>
      <c r="AU84" s="119"/>
      <c r="AV84" s="119"/>
      <c r="AW84" s="119"/>
      <c r="AX84" s="119"/>
      <c r="AY84" s="119"/>
      <c r="AZ84" s="119"/>
      <c r="BA84" s="125"/>
    </row>
    <row r="85" spans="2:53" ht="12.95" customHeight="1" x14ac:dyDescent="0.25">
      <c r="B85" s="132"/>
      <c r="C85" s="136"/>
      <c r="D85" s="140"/>
      <c r="E85" s="144"/>
      <c r="F85" s="68" t="s">
        <v>38</v>
      </c>
      <c r="G85" s="88"/>
      <c r="H85" s="88"/>
      <c r="I85" s="89">
        <f t="shared" ref="I85:I98" si="209">SUM(B85:H85)</f>
        <v>0</v>
      </c>
      <c r="J85" s="90"/>
      <c r="K85" s="90"/>
      <c r="L85" s="90"/>
      <c r="M85" s="90"/>
      <c r="N85" s="90"/>
      <c r="O85" s="88"/>
      <c r="P85" s="88"/>
      <c r="Q85" s="89">
        <f t="shared" ref="Q85" si="210">IF(SUM(J81:N85)-E81&lt;=0,0,IF(SUM(J81:N84)-E81&lt;0,SUM(J81:N85)-E81,SUM(J85:N85)))</f>
        <v>0</v>
      </c>
      <c r="R85" s="90"/>
      <c r="S85" s="90"/>
      <c r="T85" s="90"/>
      <c r="U85" s="90"/>
      <c r="V85" s="90"/>
      <c r="W85" s="88"/>
      <c r="X85" s="88"/>
      <c r="Y85" s="89">
        <f t="shared" ref="Y85" si="211">IF(SUM(R81:V85)-E81&lt;=0,0,IF(SUM(R81:V84)-E81&lt;0,SUM(R81:V85)-E81,SUM(R85:V85)))</f>
        <v>0</v>
      </c>
      <c r="Z85" s="90"/>
      <c r="AA85" s="90"/>
      <c r="AB85" s="90"/>
      <c r="AC85" s="90"/>
      <c r="AD85" s="90"/>
      <c r="AE85" s="88"/>
      <c r="AF85" s="88"/>
      <c r="AG85" s="89">
        <f t="shared" ref="AG85" si="212">IF(SUM(Z81:AD85)-E81&lt;=0,0,IF(SUM(Z81:AD84)-E81&lt;0,SUM(Z81:AD85)-E81,SUM(Z85:AD85)))</f>
        <v>0</v>
      </c>
      <c r="AH85" s="90"/>
      <c r="AI85" s="90"/>
      <c r="AJ85" s="90"/>
      <c r="AK85" s="90"/>
      <c r="AL85" s="90"/>
      <c r="AM85" s="88"/>
      <c r="AN85" s="88"/>
      <c r="AO85" s="89">
        <f t="shared" ref="AO85" si="213">IF(SUM(AH81:AL85)-E81&lt;=0,0,IF(SUM(AH81:AL84)-E81&lt;0,SUM(AH81:AL85)-E81,SUM(AH85:AL85)))</f>
        <v>0</v>
      </c>
      <c r="AP85" s="119"/>
      <c r="AQ85" s="119"/>
      <c r="AR85" s="119"/>
      <c r="AS85" s="119"/>
      <c r="AT85" s="119"/>
      <c r="AU85" s="119"/>
      <c r="AV85" s="119"/>
      <c r="AW85" s="119"/>
      <c r="AX85" s="119"/>
      <c r="AY85" s="119"/>
      <c r="AZ85" s="119"/>
      <c r="BA85" s="125"/>
    </row>
    <row r="86" spans="2:53" ht="12.95" customHeight="1" x14ac:dyDescent="0.25">
      <c r="B86" s="132"/>
      <c r="C86" s="136"/>
      <c r="D86" s="140"/>
      <c r="E86" s="144"/>
      <c r="F86" s="68" t="s">
        <v>37</v>
      </c>
      <c r="G86" s="88"/>
      <c r="H86" s="88"/>
      <c r="I86" s="89">
        <f t="shared" si="209"/>
        <v>0</v>
      </c>
      <c r="J86" s="90"/>
      <c r="K86" s="90"/>
      <c r="L86" s="90"/>
      <c r="M86" s="90"/>
      <c r="N86" s="90"/>
      <c r="O86" s="88"/>
      <c r="P86" s="88"/>
      <c r="Q86" s="89">
        <f t="shared" ref="Q86" si="214">SUM(J86:P86)</f>
        <v>0</v>
      </c>
      <c r="R86" s="90"/>
      <c r="S86" s="90"/>
      <c r="T86" s="90"/>
      <c r="U86" s="90"/>
      <c r="V86" s="90"/>
      <c r="W86" s="88"/>
      <c r="X86" s="88"/>
      <c r="Y86" s="89">
        <f t="shared" ref="Y86" si="215">SUM(R86:X86)</f>
        <v>0</v>
      </c>
      <c r="Z86" s="90"/>
      <c r="AA86" s="90"/>
      <c r="AB86" s="90"/>
      <c r="AC86" s="90"/>
      <c r="AD86" s="90"/>
      <c r="AE86" s="88"/>
      <c r="AF86" s="88"/>
      <c r="AG86" s="89">
        <f t="shared" ref="AG86" si="216">SUM(Z86:AF86)</f>
        <v>0</v>
      </c>
      <c r="AH86" s="90"/>
      <c r="AI86" s="90"/>
      <c r="AJ86" s="90"/>
      <c r="AK86" s="90"/>
      <c r="AL86" s="90"/>
      <c r="AM86" s="88"/>
      <c r="AN86" s="88"/>
      <c r="AO86" s="89">
        <f t="shared" ref="AO86" si="217">SUM(AH86:AN86)</f>
        <v>0</v>
      </c>
      <c r="AP86" s="119"/>
      <c r="AQ86" s="119"/>
      <c r="AR86" s="119"/>
      <c r="AS86" s="119"/>
      <c r="AT86" s="119"/>
      <c r="AU86" s="119"/>
      <c r="AV86" s="119"/>
      <c r="AW86" s="119"/>
      <c r="AX86" s="119"/>
      <c r="AY86" s="119"/>
      <c r="AZ86" s="119"/>
      <c r="BA86" s="125"/>
    </row>
    <row r="87" spans="2:53" ht="12.95" customHeight="1" x14ac:dyDescent="0.25">
      <c r="B87" s="132"/>
      <c r="C87" s="136"/>
      <c r="D87" s="140"/>
      <c r="E87" s="144"/>
      <c r="F87" s="27" t="s">
        <v>31</v>
      </c>
      <c r="G87" s="88"/>
      <c r="H87" s="88"/>
      <c r="I87" s="89">
        <f t="shared" si="209"/>
        <v>0</v>
      </c>
      <c r="J87" s="91"/>
      <c r="K87" s="91"/>
      <c r="L87" s="91"/>
      <c r="M87" s="91"/>
      <c r="N87" s="91">
        <f t="shared" ref="N87" si="218">IF((Q81-E81)&lt;=0,0,IF((Q81-E81)&gt;0,(Q81-E81)))</f>
        <v>0</v>
      </c>
      <c r="O87" s="88"/>
      <c r="P87" s="88"/>
      <c r="Q87" s="89">
        <f t="shared" ref="Q87:Q98" si="219">SUM(J87:P87)</f>
        <v>0</v>
      </c>
      <c r="R87" s="91"/>
      <c r="S87" s="91"/>
      <c r="T87" s="91"/>
      <c r="U87" s="91"/>
      <c r="V87" s="91">
        <f t="shared" ref="V87" si="220">IF((Y81-E81)&lt;=0,0,IF((Y81-E81)&gt;0,(Y81-E81)))</f>
        <v>0</v>
      </c>
      <c r="W87" s="88"/>
      <c r="X87" s="88"/>
      <c r="Y87" s="89">
        <f t="shared" ref="Y87:Y98" si="221">SUM(R87:X87)</f>
        <v>0</v>
      </c>
      <c r="Z87" s="91"/>
      <c r="AA87" s="91"/>
      <c r="AB87" s="91"/>
      <c r="AC87" s="91"/>
      <c r="AD87" s="91">
        <f t="shared" ref="AD87" si="222">IF((AG81-E81)&lt;=0,0,IF((AG81-E81)&gt;0,(AG81-E81)))</f>
        <v>0</v>
      </c>
      <c r="AE87" s="88"/>
      <c r="AF87" s="88"/>
      <c r="AG87" s="89">
        <f t="shared" ref="AG87:AG98" si="223">SUM(Z87:AF87)</f>
        <v>0</v>
      </c>
      <c r="AH87" s="91"/>
      <c r="AI87" s="91"/>
      <c r="AJ87" s="91"/>
      <c r="AK87" s="91"/>
      <c r="AL87" s="91">
        <f t="shared" ref="AL87" si="224">IF((AO81-E81)&lt;=0,0,IF((AO81-E81)&gt;0,(AO81-E81)))</f>
        <v>0</v>
      </c>
      <c r="AM87" s="88"/>
      <c r="AN87" s="88"/>
      <c r="AO87" s="89">
        <f t="shared" ref="AO87:AO98" si="225">SUM(AH87:AN87)</f>
        <v>0</v>
      </c>
      <c r="AP87" s="119"/>
      <c r="AQ87" s="119"/>
      <c r="AR87" s="119"/>
      <c r="AS87" s="119"/>
      <c r="AT87" s="119"/>
      <c r="AU87" s="119"/>
      <c r="AV87" s="119"/>
      <c r="AW87" s="119"/>
      <c r="AX87" s="119"/>
      <c r="AY87" s="119"/>
      <c r="AZ87" s="119"/>
      <c r="BA87" s="125"/>
    </row>
    <row r="88" spans="2:53" ht="12.95" customHeight="1" x14ac:dyDescent="0.25">
      <c r="B88" s="132"/>
      <c r="C88" s="136"/>
      <c r="D88" s="140"/>
      <c r="E88" s="144"/>
      <c r="F88" s="27" t="s">
        <v>39</v>
      </c>
      <c r="G88" s="88"/>
      <c r="H88" s="88"/>
      <c r="I88" s="89">
        <f t="shared" si="209"/>
        <v>0</v>
      </c>
      <c r="J88" s="91"/>
      <c r="K88" s="91"/>
      <c r="L88" s="91"/>
      <c r="M88" s="91"/>
      <c r="N88" s="90">
        <f t="shared" ref="N88" si="226">IF(E81-15&lt;0,0,IF(SUM(J81:P86)&lt;10,0,IF(SUM(J81:P86)&lt;20,1,IF(SUM(J81:P86)&lt;30,2,IF(SUM(J81:P86)&gt;=30,3)))))</f>
        <v>0</v>
      </c>
      <c r="O88" s="88"/>
      <c r="P88" s="88"/>
      <c r="Q88" s="89">
        <f t="shared" si="219"/>
        <v>0</v>
      </c>
      <c r="R88" s="91"/>
      <c r="S88" s="91"/>
      <c r="T88" s="91"/>
      <c r="U88" s="91"/>
      <c r="V88" s="90">
        <f t="shared" ref="V88" si="227">IF(E81-15&lt;0,0,IF(SUM(R81:X86)&lt;10,0,IF(SUM(R81:X86)&lt;20,1,IF(SUM(R81:X86)&lt;30,2,IF(SUM(R81:X86)&gt;=30,3)))))</f>
        <v>0</v>
      </c>
      <c r="W88" s="88"/>
      <c r="X88" s="88"/>
      <c r="Y88" s="89">
        <f t="shared" si="221"/>
        <v>0</v>
      </c>
      <c r="Z88" s="91"/>
      <c r="AA88" s="91"/>
      <c r="AB88" s="91"/>
      <c r="AC88" s="91"/>
      <c r="AD88" s="90">
        <f t="shared" ref="AD88" si="228">IF(E81-15&lt;0,0,IF(SUM(Z81:AF86)&lt;10,0,IF(SUM(Z81:AF86)&lt;20,1,IF(SUM(Z81:AF86)&lt;30,2,IF(SUM(Z81:AF86)&gt;=30,3)))))</f>
        <v>0</v>
      </c>
      <c r="AE88" s="88"/>
      <c r="AF88" s="88"/>
      <c r="AG88" s="89">
        <f t="shared" si="223"/>
        <v>0</v>
      </c>
      <c r="AH88" s="91"/>
      <c r="AI88" s="91"/>
      <c r="AJ88" s="91"/>
      <c r="AK88" s="91"/>
      <c r="AL88" s="90">
        <f t="shared" ref="AL88" si="229">IF(E81-15&lt;0,0,IF(SUM(AH81:AN86)&lt;10,0,IF(SUM(AH81:AN86)&lt;20,1,IF(SUM(AH81:AN86)&lt;30,2,IF(SUM(AH81:AN86)&gt;=30,3)))))</f>
        <v>0</v>
      </c>
      <c r="AM88" s="88"/>
      <c r="AN88" s="88"/>
      <c r="AO88" s="89">
        <f t="shared" si="225"/>
        <v>0</v>
      </c>
      <c r="AP88" s="119"/>
      <c r="AQ88" s="119"/>
      <c r="AR88" s="119"/>
      <c r="AS88" s="119"/>
      <c r="AT88" s="119"/>
      <c r="AU88" s="119"/>
      <c r="AV88" s="119"/>
      <c r="AW88" s="119"/>
      <c r="AX88" s="119"/>
      <c r="AY88" s="119"/>
      <c r="AZ88" s="119"/>
      <c r="BA88" s="125"/>
    </row>
    <row r="89" spans="2:53" ht="12.95" customHeight="1" x14ac:dyDescent="0.25">
      <c r="B89" s="132"/>
      <c r="C89" s="136"/>
      <c r="D89" s="140"/>
      <c r="E89" s="144"/>
      <c r="F89" s="27" t="s">
        <v>41</v>
      </c>
      <c r="G89" s="88"/>
      <c r="H89" s="88"/>
      <c r="I89" s="89">
        <f t="shared" si="209"/>
        <v>0</v>
      </c>
      <c r="J89" s="90"/>
      <c r="K89" s="90"/>
      <c r="L89" s="90"/>
      <c r="M89" s="90"/>
      <c r="N89" s="91"/>
      <c r="O89" s="88"/>
      <c r="P89" s="88"/>
      <c r="Q89" s="89">
        <f t="shared" si="219"/>
        <v>0</v>
      </c>
      <c r="R89" s="90"/>
      <c r="S89" s="90"/>
      <c r="T89" s="90"/>
      <c r="U89" s="90"/>
      <c r="V89" s="91"/>
      <c r="W89" s="88"/>
      <c r="X89" s="88"/>
      <c r="Y89" s="89">
        <f t="shared" si="221"/>
        <v>0</v>
      </c>
      <c r="Z89" s="90"/>
      <c r="AA89" s="90"/>
      <c r="AB89" s="90"/>
      <c r="AC89" s="90"/>
      <c r="AD89" s="91"/>
      <c r="AE89" s="88"/>
      <c r="AF89" s="88"/>
      <c r="AG89" s="89">
        <f t="shared" si="223"/>
        <v>0</v>
      </c>
      <c r="AH89" s="90"/>
      <c r="AI89" s="90"/>
      <c r="AJ89" s="90"/>
      <c r="AK89" s="90"/>
      <c r="AL89" s="91"/>
      <c r="AM89" s="88"/>
      <c r="AN89" s="88"/>
      <c r="AO89" s="89">
        <f t="shared" si="225"/>
        <v>0</v>
      </c>
      <c r="AP89" s="119"/>
      <c r="AQ89" s="119"/>
      <c r="AR89" s="119"/>
      <c r="AS89" s="119"/>
      <c r="AT89" s="119"/>
      <c r="AU89" s="119"/>
      <c r="AV89" s="119"/>
      <c r="AW89" s="119"/>
      <c r="AX89" s="119"/>
      <c r="AY89" s="119"/>
      <c r="AZ89" s="119"/>
      <c r="BA89" s="125"/>
    </row>
    <row r="90" spans="2:53" ht="12.95" customHeight="1" x14ac:dyDescent="0.25">
      <c r="B90" s="132"/>
      <c r="C90" s="136"/>
      <c r="D90" s="140"/>
      <c r="E90" s="144"/>
      <c r="F90" s="27" t="s">
        <v>6</v>
      </c>
      <c r="G90" s="88"/>
      <c r="H90" s="88"/>
      <c r="I90" s="89">
        <f t="shared" si="209"/>
        <v>0</v>
      </c>
      <c r="J90" s="90"/>
      <c r="K90" s="90"/>
      <c r="L90" s="90"/>
      <c r="M90" s="90"/>
      <c r="N90" s="90"/>
      <c r="O90" s="88"/>
      <c r="P90" s="88"/>
      <c r="Q90" s="89">
        <f t="shared" si="219"/>
        <v>0</v>
      </c>
      <c r="R90" s="90"/>
      <c r="S90" s="90"/>
      <c r="T90" s="90"/>
      <c r="U90" s="90"/>
      <c r="V90" s="90"/>
      <c r="W90" s="88"/>
      <c r="X90" s="88"/>
      <c r="Y90" s="89">
        <f t="shared" si="221"/>
        <v>0</v>
      </c>
      <c r="Z90" s="90"/>
      <c r="AA90" s="90"/>
      <c r="AB90" s="90"/>
      <c r="AC90" s="90"/>
      <c r="AD90" s="90"/>
      <c r="AE90" s="88"/>
      <c r="AF90" s="88"/>
      <c r="AG90" s="89">
        <f t="shared" si="223"/>
        <v>0</v>
      </c>
      <c r="AH90" s="90"/>
      <c r="AI90" s="90"/>
      <c r="AJ90" s="90"/>
      <c r="AK90" s="90"/>
      <c r="AL90" s="90"/>
      <c r="AM90" s="88"/>
      <c r="AN90" s="88"/>
      <c r="AO90" s="89">
        <f t="shared" si="225"/>
        <v>0</v>
      </c>
      <c r="AP90" s="119"/>
      <c r="AQ90" s="119"/>
      <c r="AR90" s="119"/>
      <c r="AS90" s="119"/>
      <c r="AT90" s="119"/>
      <c r="AU90" s="119"/>
      <c r="AV90" s="119"/>
      <c r="AW90" s="119"/>
      <c r="AX90" s="119"/>
      <c r="AY90" s="119"/>
      <c r="AZ90" s="119"/>
      <c r="BA90" s="125"/>
    </row>
    <row r="91" spans="2:53" ht="12.95" customHeight="1" x14ac:dyDescent="0.25">
      <c r="B91" s="132"/>
      <c r="C91" s="136"/>
      <c r="D91" s="140"/>
      <c r="E91" s="144"/>
      <c r="F91" s="27" t="s">
        <v>35</v>
      </c>
      <c r="G91" s="88"/>
      <c r="H91" s="88"/>
      <c r="I91" s="89">
        <f t="shared" si="209"/>
        <v>0</v>
      </c>
      <c r="J91" s="90"/>
      <c r="K91" s="90"/>
      <c r="L91" s="90"/>
      <c r="M91" s="90"/>
      <c r="N91" s="90"/>
      <c r="O91" s="88"/>
      <c r="P91" s="88"/>
      <c r="Q91" s="89">
        <f t="shared" si="219"/>
        <v>0</v>
      </c>
      <c r="R91" s="90"/>
      <c r="S91" s="90"/>
      <c r="T91" s="90"/>
      <c r="U91" s="90"/>
      <c r="V91" s="90"/>
      <c r="W91" s="88"/>
      <c r="X91" s="88"/>
      <c r="Y91" s="89">
        <f t="shared" si="221"/>
        <v>0</v>
      </c>
      <c r="Z91" s="90"/>
      <c r="AA91" s="90"/>
      <c r="AB91" s="90"/>
      <c r="AC91" s="90"/>
      <c r="AD91" s="90"/>
      <c r="AE91" s="88"/>
      <c r="AF91" s="88"/>
      <c r="AG91" s="89">
        <f t="shared" si="223"/>
        <v>0</v>
      </c>
      <c r="AH91" s="90"/>
      <c r="AI91" s="90"/>
      <c r="AJ91" s="90"/>
      <c r="AK91" s="90"/>
      <c r="AL91" s="90"/>
      <c r="AM91" s="88"/>
      <c r="AN91" s="88"/>
      <c r="AO91" s="89">
        <f t="shared" si="225"/>
        <v>0</v>
      </c>
      <c r="AP91" s="119"/>
      <c r="AQ91" s="119"/>
      <c r="AR91" s="119"/>
      <c r="AS91" s="119"/>
      <c r="AT91" s="119"/>
      <c r="AU91" s="119"/>
      <c r="AV91" s="119"/>
      <c r="AW91" s="119"/>
      <c r="AX91" s="119"/>
      <c r="AY91" s="119"/>
      <c r="AZ91" s="119"/>
      <c r="BA91" s="125"/>
    </row>
    <row r="92" spans="2:53" ht="12.95" customHeight="1" x14ac:dyDescent="0.25">
      <c r="B92" s="132"/>
      <c r="C92" s="136"/>
      <c r="D92" s="140"/>
      <c r="E92" s="144"/>
      <c r="F92" s="68" t="s">
        <v>40</v>
      </c>
      <c r="G92" s="88"/>
      <c r="H92" s="88"/>
      <c r="I92" s="89">
        <f t="shared" si="209"/>
        <v>0</v>
      </c>
      <c r="J92" s="90"/>
      <c r="K92" s="90"/>
      <c r="L92" s="90"/>
      <c r="M92" s="90"/>
      <c r="N92" s="90"/>
      <c r="O92" s="88"/>
      <c r="P92" s="88"/>
      <c r="Q92" s="89">
        <f t="shared" si="219"/>
        <v>0</v>
      </c>
      <c r="R92" s="90"/>
      <c r="S92" s="90"/>
      <c r="T92" s="90"/>
      <c r="U92" s="90"/>
      <c r="V92" s="90"/>
      <c r="W92" s="88"/>
      <c r="X92" s="88"/>
      <c r="Y92" s="89">
        <f t="shared" si="221"/>
        <v>0</v>
      </c>
      <c r="Z92" s="90"/>
      <c r="AA92" s="90"/>
      <c r="AB92" s="90"/>
      <c r="AC92" s="90"/>
      <c r="AD92" s="90"/>
      <c r="AE92" s="88"/>
      <c r="AF92" s="88"/>
      <c r="AG92" s="89">
        <f t="shared" si="223"/>
        <v>0</v>
      </c>
      <c r="AH92" s="90"/>
      <c r="AI92" s="90"/>
      <c r="AJ92" s="90"/>
      <c r="AK92" s="90"/>
      <c r="AL92" s="90"/>
      <c r="AM92" s="88"/>
      <c r="AN92" s="88"/>
      <c r="AO92" s="89">
        <f t="shared" si="225"/>
        <v>0</v>
      </c>
      <c r="AP92" s="119"/>
      <c r="AQ92" s="119"/>
      <c r="AR92" s="119"/>
      <c r="AS92" s="119"/>
      <c r="AT92" s="119"/>
      <c r="AU92" s="119"/>
      <c r="AV92" s="119"/>
      <c r="AW92" s="119"/>
      <c r="AX92" s="119"/>
      <c r="AY92" s="119"/>
      <c r="AZ92" s="119"/>
      <c r="BA92" s="125"/>
    </row>
    <row r="93" spans="2:53" ht="12.95" customHeight="1" x14ac:dyDescent="0.25">
      <c r="B93" s="132"/>
      <c r="C93" s="136"/>
      <c r="D93" s="140"/>
      <c r="E93" s="144"/>
      <c r="F93" s="68" t="s">
        <v>7</v>
      </c>
      <c r="G93" s="88"/>
      <c r="H93" s="88"/>
      <c r="I93" s="89">
        <f t="shared" si="209"/>
        <v>0</v>
      </c>
      <c r="J93" s="90"/>
      <c r="K93" s="90"/>
      <c r="L93" s="90"/>
      <c r="M93" s="90"/>
      <c r="N93" s="90"/>
      <c r="O93" s="88"/>
      <c r="P93" s="88"/>
      <c r="Q93" s="89">
        <f t="shared" si="219"/>
        <v>0</v>
      </c>
      <c r="R93" s="90"/>
      <c r="S93" s="90"/>
      <c r="T93" s="90"/>
      <c r="U93" s="90"/>
      <c r="V93" s="90"/>
      <c r="W93" s="88"/>
      <c r="X93" s="88"/>
      <c r="Y93" s="89">
        <f t="shared" si="221"/>
        <v>0</v>
      </c>
      <c r="Z93" s="90"/>
      <c r="AA93" s="90"/>
      <c r="AB93" s="90"/>
      <c r="AC93" s="90"/>
      <c r="AD93" s="90"/>
      <c r="AE93" s="88"/>
      <c r="AF93" s="88"/>
      <c r="AG93" s="89">
        <f t="shared" si="223"/>
        <v>0</v>
      </c>
      <c r="AH93" s="90"/>
      <c r="AI93" s="90"/>
      <c r="AJ93" s="90"/>
      <c r="AK93" s="90"/>
      <c r="AL93" s="90"/>
      <c r="AM93" s="88"/>
      <c r="AN93" s="88"/>
      <c r="AO93" s="89">
        <f t="shared" si="225"/>
        <v>0</v>
      </c>
      <c r="AP93" s="119"/>
      <c r="AQ93" s="119"/>
      <c r="AR93" s="119"/>
      <c r="AS93" s="119"/>
      <c r="AT93" s="119"/>
      <c r="AU93" s="119"/>
      <c r="AV93" s="119"/>
      <c r="AW93" s="119"/>
      <c r="AX93" s="119"/>
      <c r="AY93" s="119"/>
      <c r="AZ93" s="119"/>
      <c r="BA93" s="125"/>
    </row>
    <row r="94" spans="2:53" ht="12.95" customHeight="1" x14ac:dyDescent="0.25">
      <c r="B94" s="132"/>
      <c r="C94" s="136"/>
      <c r="D94" s="140"/>
      <c r="E94" s="144"/>
      <c r="F94" s="68"/>
      <c r="G94" s="88"/>
      <c r="H94" s="88"/>
      <c r="I94" s="89">
        <f t="shared" si="209"/>
        <v>0</v>
      </c>
      <c r="J94" s="90"/>
      <c r="K94" s="90"/>
      <c r="L94" s="90"/>
      <c r="M94" s="90"/>
      <c r="N94" s="90"/>
      <c r="O94" s="88"/>
      <c r="P94" s="88"/>
      <c r="Q94" s="89">
        <f t="shared" si="219"/>
        <v>0</v>
      </c>
      <c r="R94" s="90"/>
      <c r="S94" s="90"/>
      <c r="T94" s="90"/>
      <c r="U94" s="90"/>
      <c r="V94" s="90"/>
      <c r="W94" s="88"/>
      <c r="X94" s="88"/>
      <c r="Y94" s="89">
        <f t="shared" si="221"/>
        <v>0</v>
      </c>
      <c r="Z94" s="90"/>
      <c r="AA94" s="90"/>
      <c r="AB94" s="90"/>
      <c r="AC94" s="90"/>
      <c r="AD94" s="90"/>
      <c r="AE94" s="88"/>
      <c r="AF94" s="88"/>
      <c r="AG94" s="89">
        <f t="shared" si="223"/>
        <v>0</v>
      </c>
      <c r="AH94" s="90"/>
      <c r="AI94" s="90"/>
      <c r="AJ94" s="90"/>
      <c r="AK94" s="90"/>
      <c r="AL94" s="90"/>
      <c r="AM94" s="88"/>
      <c r="AN94" s="88"/>
      <c r="AO94" s="89">
        <f t="shared" si="225"/>
        <v>0</v>
      </c>
      <c r="AP94" s="119"/>
      <c r="AQ94" s="119"/>
      <c r="AR94" s="119"/>
      <c r="AS94" s="119"/>
      <c r="AT94" s="119"/>
      <c r="AU94" s="119"/>
      <c r="AV94" s="119"/>
      <c r="AW94" s="119"/>
      <c r="AX94" s="119"/>
      <c r="AY94" s="119"/>
      <c r="AZ94" s="119"/>
      <c r="BA94" s="125"/>
    </row>
    <row r="95" spans="2:53" ht="12.95" customHeight="1" x14ac:dyDescent="0.25">
      <c r="B95" s="132"/>
      <c r="C95" s="136"/>
      <c r="D95" s="140"/>
      <c r="E95" s="144"/>
      <c r="F95" s="68"/>
      <c r="G95" s="88"/>
      <c r="H95" s="88"/>
      <c r="I95" s="89">
        <f t="shared" si="209"/>
        <v>0</v>
      </c>
      <c r="J95" s="90"/>
      <c r="K95" s="90"/>
      <c r="L95" s="90"/>
      <c r="M95" s="90"/>
      <c r="N95" s="90"/>
      <c r="O95" s="88"/>
      <c r="P95" s="88"/>
      <c r="Q95" s="89">
        <f t="shared" si="219"/>
        <v>0</v>
      </c>
      <c r="R95" s="90"/>
      <c r="S95" s="90"/>
      <c r="T95" s="90"/>
      <c r="U95" s="90"/>
      <c r="V95" s="90"/>
      <c r="W95" s="88"/>
      <c r="X95" s="88"/>
      <c r="Y95" s="89">
        <f t="shared" si="221"/>
        <v>0</v>
      </c>
      <c r="Z95" s="90"/>
      <c r="AA95" s="90"/>
      <c r="AB95" s="90"/>
      <c r="AC95" s="90"/>
      <c r="AD95" s="90"/>
      <c r="AE95" s="88"/>
      <c r="AF95" s="88"/>
      <c r="AG95" s="89">
        <f t="shared" si="223"/>
        <v>0</v>
      </c>
      <c r="AH95" s="90"/>
      <c r="AI95" s="90"/>
      <c r="AJ95" s="90"/>
      <c r="AK95" s="90"/>
      <c r="AL95" s="90"/>
      <c r="AM95" s="88"/>
      <c r="AN95" s="88"/>
      <c r="AO95" s="89">
        <f t="shared" si="225"/>
        <v>0</v>
      </c>
      <c r="AP95" s="119"/>
      <c r="AQ95" s="119"/>
      <c r="AR95" s="119"/>
      <c r="AS95" s="119"/>
      <c r="AT95" s="119"/>
      <c r="AU95" s="119"/>
      <c r="AV95" s="119"/>
      <c r="AW95" s="119"/>
      <c r="AX95" s="119"/>
      <c r="AY95" s="119"/>
      <c r="AZ95" s="119"/>
      <c r="BA95" s="125"/>
    </row>
    <row r="96" spans="2:53" ht="12.95" customHeight="1" x14ac:dyDescent="0.25">
      <c r="B96" s="132"/>
      <c r="C96" s="136"/>
      <c r="D96" s="140"/>
      <c r="E96" s="144"/>
      <c r="F96" s="68"/>
      <c r="G96" s="88"/>
      <c r="H96" s="88"/>
      <c r="I96" s="89">
        <f t="shared" si="209"/>
        <v>0</v>
      </c>
      <c r="J96" s="90"/>
      <c r="K96" s="90"/>
      <c r="L96" s="90"/>
      <c r="M96" s="90"/>
      <c r="N96" s="90"/>
      <c r="O96" s="88"/>
      <c r="P96" s="88"/>
      <c r="Q96" s="89">
        <f t="shared" si="219"/>
        <v>0</v>
      </c>
      <c r="R96" s="90"/>
      <c r="S96" s="90"/>
      <c r="T96" s="90"/>
      <c r="U96" s="90"/>
      <c r="V96" s="90"/>
      <c r="W96" s="88"/>
      <c r="X96" s="88"/>
      <c r="Y96" s="89">
        <f t="shared" si="221"/>
        <v>0</v>
      </c>
      <c r="Z96" s="90"/>
      <c r="AA96" s="90"/>
      <c r="AB96" s="90"/>
      <c r="AC96" s="90"/>
      <c r="AD96" s="90"/>
      <c r="AE96" s="88"/>
      <c r="AF96" s="88"/>
      <c r="AG96" s="89">
        <f t="shared" si="223"/>
        <v>0</v>
      </c>
      <c r="AH96" s="90"/>
      <c r="AI96" s="90"/>
      <c r="AJ96" s="90"/>
      <c r="AK96" s="90"/>
      <c r="AL96" s="90"/>
      <c r="AM96" s="88"/>
      <c r="AN96" s="88"/>
      <c r="AO96" s="89">
        <f t="shared" si="225"/>
        <v>0</v>
      </c>
      <c r="AP96" s="119"/>
      <c r="AQ96" s="119"/>
      <c r="AR96" s="119"/>
      <c r="AS96" s="119"/>
      <c r="AT96" s="119"/>
      <c r="AU96" s="119"/>
      <c r="AV96" s="119"/>
      <c r="AW96" s="119"/>
      <c r="AX96" s="119"/>
      <c r="AY96" s="119"/>
      <c r="AZ96" s="119"/>
      <c r="BA96" s="125"/>
    </row>
    <row r="97" spans="2:53" ht="12.95" customHeight="1" x14ac:dyDescent="0.25">
      <c r="B97" s="132"/>
      <c r="C97" s="136"/>
      <c r="D97" s="140"/>
      <c r="E97" s="144"/>
      <c r="F97" s="27"/>
      <c r="G97" s="88"/>
      <c r="H97" s="88"/>
      <c r="I97" s="89">
        <f t="shared" si="209"/>
        <v>0</v>
      </c>
      <c r="J97" s="90"/>
      <c r="K97" s="90"/>
      <c r="L97" s="90"/>
      <c r="M97" s="90"/>
      <c r="N97" s="90"/>
      <c r="O97" s="88"/>
      <c r="P97" s="88"/>
      <c r="Q97" s="89">
        <f t="shared" si="219"/>
        <v>0</v>
      </c>
      <c r="R97" s="90"/>
      <c r="S97" s="90"/>
      <c r="T97" s="90"/>
      <c r="U97" s="90"/>
      <c r="V97" s="90"/>
      <c r="W97" s="88"/>
      <c r="X97" s="88"/>
      <c r="Y97" s="89">
        <f t="shared" si="221"/>
        <v>0</v>
      </c>
      <c r="Z97" s="90"/>
      <c r="AA97" s="90"/>
      <c r="AB97" s="90"/>
      <c r="AC97" s="90"/>
      <c r="AD97" s="90"/>
      <c r="AE97" s="88"/>
      <c r="AF97" s="88"/>
      <c r="AG97" s="89">
        <f t="shared" si="223"/>
        <v>0</v>
      </c>
      <c r="AH97" s="90"/>
      <c r="AI97" s="90"/>
      <c r="AJ97" s="90"/>
      <c r="AK97" s="90"/>
      <c r="AL97" s="90"/>
      <c r="AM97" s="88"/>
      <c r="AN97" s="88"/>
      <c r="AO97" s="89">
        <f t="shared" si="225"/>
        <v>0</v>
      </c>
      <c r="AP97" s="119"/>
      <c r="AQ97" s="119"/>
      <c r="AR97" s="119"/>
      <c r="AS97" s="119"/>
      <c r="AT97" s="119"/>
      <c r="AU97" s="119"/>
      <c r="AV97" s="119"/>
      <c r="AW97" s="119"/>
      <c r="AX97" s="119"/>
      <c r="AY97" s="119"/>
      <c r="AZ97" s="119"/>
      <c r="BA97" s="125"/>
    </row>
    <row r="98" spans="2:53" ht="12.95" customHeight="1" thickBot="1" x14ac:dyDescent="0.3">
      <c r="B98" s="133"/>
      <c r="C98" s="137"/>
      <c r="D98" s="141"/>
      <c r="E98" s="144"/>
      <c r="F98" s="27"/>
      <c r="G98" s="92"/>
      <c r="H98" s="92"/>
      <c r="I98" s="89">
        <f t="shared" si="209"/>
        <v>0</v>
      </c>
      <c r="J98" s="90"/>
      <c r="K98" s="90"/>
      <c r="L98" s="90"/>
      <c r="M98" s="90"/>
      <c r="N98" s="90"/>
      <c r="O98" s="92"/>
      <c r="P98" s="92"/>
      <c r="Q98" s="89">
        <f t="shared" si="219"/>
        <v>0</v>
      </c>
      <c r="R98" s="90"/>
      <c r="S98" s="90"/>
      <c r="T98" s="90"/>
      <c r="U98" s="90"/>
      <c r="V98" s="90"/>
      <c r="W98" s="92"/>
      <c r="X98" s="92"/>
      <c r="Y98" s="89">
        <f t="shared" si="221"/>
        <v>0</v>
      </c>
      <c r="Z98" s="90"/>
      <c r="AA98" s="90"/>
      <c r="AB98" s="90"/>
      <c r="AC98" s="90"/>
      <c r="AD98" s="90"/>
      <c r="AE98" s="92"/>
      <c r="AF98" s="92"/>
      <c r="AG98" s="89">
        <f t="shared" si="223"/>
        <v>0</v>
      </c>
      <c r="AH98" s="90"/>
      <c r="AI98" s="90"/>
      <c r="AJ98" s="90"/>
      <c r="AK98" s="90"/>
      <c r="AL98" s="90"/>
      <c r="AM98" s="92"/>
      <c r="AN98" s="92"/>
      <c r="AO98" s="89">
        <f t="shared" si="225"/>
        <v>0</v>
      </c>
      <c r="AP98" s="119"/>
      <c r="AQ98" s="119"/>
      <c r="AR98" s="119"/>
      <c r="AS98" s="119"/>
      <c r="AT98" s="119"/>
      <c r="AU98" s="119"/>
      <c r="AV98" s="119"/>
      <c r="AW98" s="119"/>
      <c r="AX98" s="119"/>
      <c r="AY98" s="119"/>
      <c r="AZ98" s="119"/>
      <c r="BA98" s="125"/>
    </row>
    <row r="99" spans="2:53" ht="12.95" hidden="1" customHeight="1" thickBot="1" x14ac:dyDescent="0.3">
      <c r="B99" s="134"/>
      <c r="C99" s="138"/>
      <c r="D99" s="142"/>
      <c r="E99" s="145"/>
      <c r="F99" s="27" t="s">
        <v>36</v>
      </c>
      <c r="G99" s="70"/>
      <c r="H99" s="70"/>
      <c r="I99" s="69">
        <f t="shared" ref="I99" si="230">I88+I89+I91+I96+I97+I98+I94+I95</f>
        <v>0</v>
      </c>
      <c r="J99" s="71"/>
      <c r="K99" s="71"/>
      <c r="L99" s="71"/>
      <c r="M99" s="71"/>
      <c r="N99" s="71"/>
      <c r="O99" s="70"/>
      <c r="P99" s="70"/>
      <c r="Q99" s="69">
        <f t="shared" ref="Q99" si="231">Q88+Q89+Q91+Q96+Q97+Q98+Q94+Q95</f>
        <v>0</v>
      </c>
      <c r="R99" s="72"/>
      <c r="S99" s="72"/>
      <c r="T99" s="72"/>
      <c r="U99" s="72"/>
      <c r="V99" s="72"/>
      <c r="W99" s="70"/>
      <c r="X99" s="70"/>
      <c r="Y99" s="69">
        <f t="shared" ref="Y99" si="232">Y88+Y89+Y91+Y96+Y97+Y98+Y94+Y95</f>
        <v>0</v>
      </c>
      <c r="Z99" s="72"/>
      <c r="AA99" s="72"/>
      <c r="AB99" s="72"/>
      <c r="AC99" s="72"/>
      <c r="AD99" s="72"/>
      <c r="AE99" s="70"/>
      <c r="AF99" s="70"/>
      <c r="AG99" s="69">
        <f t="shared" ref="AG99" si="233">AG88+AG89+AG91+AG96+AG97+AG98+AG94+AG95</f>
        <v>0</v>
      </c>
      <c r="AH99" s="72"/>
      <c r="AI99" s="72"/>
      <c r="AJ99" s="72"/>
      <c r="AK99" s="72"/>
      <c r="AL99" s="72"/>
      <c r="AM99" s="70"/>
      <c r="AN99" s="70"/>
      <c r="AO99" s="69">
        <f t="shared" ref="AO99" si="234">AO88+AO89+AO91+AO96+AO97+AO98+AO94+AO95</f>
        <v>0</v>
      </c>
      <c r="AP99" s="120"/>
      <c r="AQ99" s="120"/>
      <c r="AR99" s="120"/>
      <c r="AS99" s="120"/>
      <c r="AT99" s="120"/>
      <c r="AU99" s="120"/>
      <c r="AV99" s="120"/>
      <c r="AW99" s="120"/>
      <c r="AX99" s="120"/>
      <c r="AY99" s="120"/>
      <c r="AZ99" s="120"/>
      <c r="BA99" s="126"/>
    </row>
    <row r="100" spans="2:53" ht="9" hidden="1" customHeight="1" thickBot="1" x14ac:dyDescent="0.3">
      <c r="B100" s="63"/>
      <c r="C100" s="64"/>
      <c r="D100" s="65"/>
      <c r="E100" s="66"/>
      <c r="F100" s="26" t="s">
        <v>36</v>
      </c>
      <c r="G100" s="38"/>
      <c r="H100" s="38"/>
      <c r="I100" s="37" t="e">
        <f>#REF!+#REF!+#REF!+#REF!+#REF!+#REF!+#REF!+#REF!</f>
        <v>#REF!</v>
      </c>
      <c r="J100" s="39"/>
      <c r="K100" s="39"/>
      <c r="L100" s="39"/>
      <c r="M100" s="39"/>
      <c r="N100" s="39"/>
      <c r="O100" s="38"/>
      <c r="P100" s="38"/>
      <c r="Q100" s="37" t="e">
        <f>#REF!+#REF!+#REF!+#REF!+#REF!+#REF!+#REF!+#REF!</f>
        <v>#REF!</v>
      </c>
      <c r="R100" s="40"/>
      <c r="S100" s="40"/>
      <c r="T100" s="40"/>
      <c r="U100" s="40"/>
      <c r="V100" s="40"/>
      <c r="W100" s="38"/>
      <c r="X100" s="38"/>
      <c r="Y100" s="37" t="e">
        <f>#REF!+#REF!+#REF!+#REF!+#REF!+#REF!+#REF!+#REF!</f>
        <v>#REF!</v>
      </c>
      <c r="Z100" s="40"/>
      <c r="AA100" s="40"/>
      <c r="AB100" s="40"/>
      <c r="AC100" s="40"/>
      <c r="AD100" s="40"/>
      <c r="AE100" s="38"/>
      <c r="AF100" s="38"/>
      <c r="AG100" s="37" t="e">
        <f>#REF!+#REF!+#REF!+#REF!+#REF!+#REF!+#REF!+#REF!</f>
        <v>#REF!</v>
      </c>
      <c r="AH100" s="40"/>
      <c r="AI100" s="40"/>
      <c r="AJ100" s="40"/>
      <c r="AK100" s="40"/>
      <c r="AL100" s="40"/>
      <c r="AM100" s="38"/>
      <c r="AN100" s="38"/>
      <c r="AO100" s="37" t="e">
        <f>#REF!+#REF!+#REF!+#REF!+#REF!+#REF!+#REF!+#REF!</f>
        <v>#REF!</v>
      </c>
      <c r="AP100" s="73"/>
      <c r="AQ100" s="73"/>
      <c r="AR100" s="73"/>
      <c r="AS100" s="73"/>
      <c r="AT100" s="73"/>
      <c r="AU100" s="73"/>
      <c r="AV100" s="73"/>
      <c r="AW100" s="73"/>
      <c r="AX100" s="73"/>
      <c r="AY100" s="73"/>
      <c r="AZ100" s="73"/>
      <c r="BA100" s="74"/>
    </row>
    <row r="101" spans="2:53" ht="17.25" thickTop="1" thickBot="1" x14ac:dyDescent="0.3">
      <c r="B101" s="129"/>
      <c r="C101" s="130"/>
      <c r="D101" s="130"/>
      <c r="E101" s="130"/>
      <c r="F101" s="130"/>
      <c r="G101" s="24"/>
      <c r="H101" s="24"/>
      <c r="I101" s="24"/>
      <c r="J101" s="22"/>
      <c r="K101" s="22"/>
      <c r="L101" s="22"/>
      <c r="M101" s="22"/>
      <c r="N101" s="22"/>
      <c r="O101" s="22"/>
      <c r="P101" s="22"/>
      <c r="Q101" s="11"/>
      <c r="R101" s="22"/>
      <c r="S101" s="22"/>
      <c r="T101" s="22"/>
      <c r="U101" s="22"/>
      <c r="V101" s="22"/>
      <c r="W101" s="22"/>
      <c r="X101" s="22"/>
      <c r="Y101" s="11"/>
      <c r="Z101" s="22"/>
      <c r="AA101" s="22"/>
      <c r="AB101" s="22"/>
      <c r="AC101" s="22"/>
      <c r="AD101" s="22"/>
      <c r="AE101" s="22"/>
      <c r="AF101" s="22"/>
      <c r="AG101" s="11"/>
      <c r="AH101" s="22"/>
      <c r="AI101" s="22"/>
      <c r="AJ101" s="22"/>
      <c r="AK101" s="22"/>
      <c r="AL101" s="22"/>
      <c r="AM101" s="22"/>
      <c r="AN101" s="22"/>
      <c r="AO101" s="16"/>
      <c r="AP101" s="75">
        <f t="shared" ref="AP101:BA101" si="235">SUM(AP5:AP99)</f>
        <v>0</v>
      </c>
      <c r="AQ101" s="75">
        <f t="shared" si="235"/>
        <v>0</v>
      </c>
      <c r="AR101" s="75">
        <f t="shared" si="235"/>
        <v>0</v>
      </c>
      <c r="AS101" s="75">
        <f t="shared" si="235"/>
        <v>0</v>
      </c>
      <c r="AT101" s="75">
        <f t="shared" si="235"/>
        <v>0</v>
      </c>
      <c r="AU101" s="75">
        <f t="shared" si="235"/>
        <v>0</v>
      </c>
      <c r="AV101" s="75">
        <f t="shared" si="235"/>
        <v>0</v>
      </c>
      <c r="AW101" s="75">
        <f t="shared" si="235"/>
        <v>0</v>
      </c>
      <c r="AX101" s="75">
        <f t="shared" si="235"/>
        <v>0</v>
      </c>
      <c r="AY101" s="75">
        <f t="shared" si="235"/>
        <v>0</v>
      </c>
      <c r="AZ101" s="75">
        <f t="shared" si="235"/>
        <v>0</v>
      </c>
      <c r="BA101" s="75">
        <f t="shared" si="235"/>
        <v>0</v>
      </c>
    </row>
    <row r="102" spans="2:53" ht="4.9000000000000004" customHeight="1" thickTop="1" x14ac:dyDescent="0.25">
      <c r="B102" s="4"/>
      <c r="C102" s="5"/>
      <c r="D102" s="5"/>
      <c r="E102" s="5"/>
      <c r="F102" s="28"/>
      <c r="G102" s="13"/>
      <c r="H102" s="13"/>
      <c r="I102" s="13"/>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6"/>
      <c r="BA102" s="32"/>
    </row>
    <row r="103" spans="2:53" ht="22.9" customHeight="1" x14ac:dyDescent="0.25">
      <c r="B103" s="131" t="str">
        <f>D1</f>
        <v>AAAAAAAAAAAAAAAAAAAAAAAAAAAAAAAAAA</v>
      </c>
      <c r="C103" s="122"/>
      <c r="D103" s="122"/>
      <c r="E103" s="122" t="s">
        <v>18</v>
      </c>
      <c r="F103" s="122"/>
      <c r="G103" s="122"/>
      <c r="H103" s="122"/>
      <c r="I103" s="122"/>
      <c r="J103" s="122"/>
      <c r="K103" s="122"/>
      <c r="L103" s="122"/>
      <c r="M103" s="127" t="s">
        <v>42</v>
      </c>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t="s">
        <v>13</v>
      </c>
      <c r="AK103" s="127"/>
      <c r="AL103" s="127"/>
      <c r="AM103" s="127"/>
      <c r="AN103" s="128">
        <f>BA101</f>
        <v>0</v>
      </c>
      <c r="AO103" s="128"/>
      <c r="AP103" s="122" t="s">
        <v>23</v>
      </c>
      <c r="AQ103" s="122"/>
      <c r="AR103" s="122"/>
      <c r="AS103" s="122"/>
      <c r="AT103" s="122"/>
      <c r="AU103" s="122"/>
      <c r="AV103" s="122"/>
      <c r="AW103" s="122"/>
      <c r="AX103" s="122"/>
      <c r="AY103" s="122"/>
      <c r="AZ103" s="122"/>
      <c r="BA103" s="123"/>
    </row>
    <row r="104" spans="2:53" ht="15" customHeight="1" x14ac:dyDescent="0.25">
      <c r="B104" s="7"/>
      <c r="C104" s="121" t="s">
        <v>14</v>
      </c>
      <c r="D104" s="121"/>
      <c r="E104" s="23"/>
      <c r="F104" s="29"/>
      <c r="G104" s="14"/>
      <c r="H104" s="14"/>
      <c r="I104" s="14"/>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33"/>
      <c r="AK104" s="33"/>
      <c r="AL104" s="33"/>
      <c r="AM104" s="33"/>
      <c r="AN104" s="33"/>
      <c r="AO104" s="33"/>
      <c r="AP104" s="33"/>
      <c r="AQ104" s="33"/>
      <c r="AR104" s="33"/>
      <c r="AS104" s="23"/>
      <c r="AT104" s="121" t="s">
        <v>16</v>
      </c>
      <c r="AU104" s="121"/>
      <c r="AV104" s="121"/>
      <c r="AW104" s="121"/>
      <c r="AX104" s="121"/>
      <c r="AY104" s="121"/>
      <c r="AZ104" s="121"/>
      <c r="BA104" s="32"/>
    </row>
    <row r="105" spans="2:53" ht="6.6" customHeight="1" x14ac:dyDescent="0.25">
      <c r="B105" s="7"/>
      <c r="C105" s="121"/>
      <c r="D105" s="121"/>
      <c r="E105" s="23"/>
      <c r="F105" s="29"/>
      <c r="G105" s="14"/>
      <c r="H105" s="14"/>
      <c r="I105" s="14"/>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33"/>
      <c r="AK105" s="33"/>
      <c r="AL105" s="33"/>
      <c r="AM105" s="33"/>
      <c r="AN105" s="33"/>
      <c r="AO105" s="33"/>
      <c r="AP105" s="33"/>
      <c r="AQ105" s="33"/>
      <c r="AR105" s="33"/>
      <c r="AS105" s="23"/>
      <c r="AT105" s="33"/>
      <c r="BA105" s="32"/>
    </row>
    <row r="106" spans="2:53" ht="15" customHeight="1" x14ac:dyDescent="0.25">
      <c r="B106" s="7"/>
      <c r="C106" s="121" t="s">
        <v>19</v>
      </c>
      <c r="D106" s="121"/>
      <c r="E106" s="23"/>
      <c r="F106" s="29"/>
      <c r="G106" s="14"/>
      <c r="H106" s="14"/>
      <c r="I106" s="14"/>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33"/>
      <c r="AK106" s="33"/>
      <c r="AL106" s="33"/>
      <c r="AM106" s="33"/>
      <c r="AN106" s="33"/>
      <c r="AO106" s="33"/>
      <c r="AP106" s="33"/>
      <c r="AQ106" s="33"/>
      <c r="AR106" s="33"/>
      <c r="AS106" s="23"/>
      <c r="AT106" s="121" t="s">
        <v>20</v>
      </c>
      <c r="AU106" s="121"/>
      <c r="AV106" s="121"/>
      <c r="AW106" s="121"/>
      <c r="AX106" s="121"/>
      <c r="AY106" s="121"/>
      <c r="AZ106" s="121"/>
      <c r="BA106" s="32"/>
    </row>
    <row r="107" spans="2:53" ht="15" customHeight="1" x14ac:dyDescent="0.25">
      <c r="B107" s="7"/>
      <c r="C107" s="121" t="s">
        <v>15</v>
      </c>
      <c r="D107" s="121"/>
      <c r="E107" s="23"/>
      <c r="F107" s="29"/>
      <c r="G107" s="14"/>
      <c r="H107" s="14"/>
      <c r="I107" s="14"/>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33"/>
      <c r="AK107" s="33"/>
      <c r="AL107" s="33"/>
      <c r="AM107" s="33"/>
      <c r="AN107" s="33"/>
      <c r="AO107" s="33"/>
      <c r="AP107" s="33"/>
      <c r="AQ107" s="33"/>
      <c r="AR107" s="33"/>
      <c r="AS107" s="23"/>
      <c r="AT107" s="121" t="s">
        <v>17</v>
      </c>
      <c r="AU107" s="121"/>
      <c r="AV107" s="121"/>
      <c r="AW107" s="121"/>
      <c r="AX107" s="121"/>
      <c r="AY107" s="121"/>
      <c r="AZ107" s="121"/>
      <c r="BA107" s="32"/>
    </row>
    <row r="108" spans="2:53" ht="5.45" customHeight="1" thickBot="1" x14ac:dyDescent="0.3">
      <c r="B108" s="8"/>
      <c r="C108" s="9"/>
      <c r="D108" s="9"/>
      <c r="E108" s="9"/>
      <c r="F108" s="30"/>
      <c r="G108" s="15"/>
      <c r="H108" s="15"/>
      <c r="I108" s="15"/>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10"/>
    </row>
    <row r="109" spans="2:53" ht="15.75" thickTop="1" x14ac:dyDescent="0.25">
      <c r="AU109" s="5"/>
    </row>
  </sheetData>
  <sheetProtection formatCells="0" formatColumns="0" formatRows="0" insertColumns="0" insertRows="0" insertHyperlinks="0" deleteColumns="0" deleteRows="0" sort="0" autoFilter="0" pivotTables="0"/>
  <mergeCells count="103">
    <mergeCell ref="AS43:AS61"/>
    <mergeCell ref="AT43:AT61"/>
    <mergeCell ref="AT1:BA1"/>
    <mergeCell ref="AT2:BA2"/>
    <mergeCell ref="AP3:BA3"/>
    <mergeCell ref="AU5:AU23"/>
    <mergeCell ref="AX24:AX42"/>
    <mergeCell ref="AY24:AY42"/>
    <mergeCell ref="B5:B23"/>
    <mergeCell ref="C5:C23"/>
    <mergeCell ref="D5:D23"/>
    <mergeCell ref="E5:E23"/>
    <mergeCell ref="AV24:AV42"/>
    <mergeCell ref="AW24:AW42"/>
    <mergeCell ref="BA24:BA42"/>
    <mergeCell ref="G3:AO3"/>
    <mergeCell ref="G1:AO2"/>
    <mergeCell ref="AP2:AS2"/>
    <mergeCell ref="AP1:AS1"/>
    <mergeCell ref="D1:F3"/>
    <mergeCell ref="B1:C3"/>
    <mergeCell ref="AP24:AP42"/>
    <mergeCell ref="AQ24:AQ42"/>
    <mergeCell ref="AR24:AR42"/>
    <mergeCell ref="AT24:AT42"/>
    <mergeCell ref="AS5:AS23"/>
    <mergeCell ref="AT5:AT23"/>
    <mergeCell ref="B24:B42"/>
    <mergeCell ref="C24:C42"/>
    <mergeCell ref="D24:D42"/>
    <mergeCell ref="E24:E42"/>
    <mergeCell ref="AP5:AP23"/>
    <mergeCell ref="AQ5:AQ23"/>
    <mergeCell ref="AR5:AR23"/>
    <mergeCell ref="AS24:AS42"/>
    <mergeCell ref="AP43:AP61"/>
    <mergeCell ref="AQ43:AQ61"/>
    <mergeCell ref="AR43:AR61"/>
    <mergeCell ref="B43:B61"/>
    <mergeCell ref="C43:C61"/>
    <mergeCell ref="AP62:AP80"/>
    <mergeCell ref="AQ62:AQ80"/>
    <mergeCell ref="AR62:AR80"/>
    <mergeCell ref="D43:D61"/>
    <mergeCell ref="E43:E61"/>
    <mergeCell ref="B81:B99"/>
    <mergeCell ref="C81:C99"/>
    <mergeCell ref="D81:D99"/>
    <mergeCell ref="E81:E99"/>
    <mergeCell ref="B62:B80"/>
    <mergeCell ref="C62:C80"/>
    <mergeCell ref="D62:D80"/>
    <mergeCell ref="E62:E80"/>
    <mergeCell ref="AT62:AT80"/>
    <mergeCell ref="C107:D107"/>
    <mergeCell ref="C104:D104"/>
    <mergeCell ref="C105:D105"/>
    <mergeCell ref="C106:D106"/>
    <mergeCell ref="AJ103:AM103"/>
    <mergeCell ref="AN103:AO103"/>
    <mergeCell ref="B101:F101"/>
    <mergeCell ref="B103:D103"/>
    <mergeCell ref="E103:L103"/>
    <mergeCell ref="M103:AI103"/>
    <mergeCell ref="AU43:AU61"/>
    <mergeCell ref="AV43:AV61"/>
    <mergeCell ref="AW43:AW61"/>
    <mergeCell ref="BA43:BA61"/>
    <mergeCell ref="AV5:AV23"/>
    <mergeCell ref="AW5:AW23"/>
    <mergeCell ref="AX5:AX23"/>
    <mergeCell ref="BA5:BA23"/>
    <mergeCell ref="AY5:AY23"/>
    <mergeCell ref="AU24:AU42"/>
    <mergeCell ref="AX43:AX61"/>
    <mergeCell ref="AY43:AY61"/>
    <mergeCell ref="AZ5:AZ23"/>
    <mergeCell ref="AZ24:AZ42"/>
    <mergeCell ref="AZ43:AZ61"/>
    <mergeCell ref="AZ62:AZ80"/>
    <mergeCell ref="AZ81:AZ99"/>
    <mergeCell ref="AT107:AZ107"/>
    <mergeCell ref="AP103:BA103"/>
    <mergeCell ref="AT104:AZ104"/>
    <mergeCell ref="AT106:AZ106"/>
    <mergeCell ref="AW62:AW80"/>
    <mergeCell ref="BA62:BA80"/>
    <mergeCell ref="AU81:AU99"/>
    <mergeCell ref="AV81:AV99"/>
    <mergeCell ref="AW81:AW99"/>
    <mergeCell ref="BA81:BA99"/>
    <mergeCell ref="AU62:AU80"/>
    <mergeCell ref="AV62:AV80"/>
    <mergeCell ref="AX62:AX80"/>
    <mergeCell ref="AY62:AY80"/>
    <mergeCell ref="AX81:AX99"/>
    <mergeCell ref="AY81:AY99"/>
    <mergeCell ref="AS62:AS80"/>
    <mergeCell ref="AS81:AS99"/>
    <mergeCell ref="AT81:AT99"/>
    <mergeCell ref="AP81:AP99"/>
    <mergeCell ref="AQ81:AQ99"/>
    <mergeCell ref="AR81:AR99"/>
  </mergeCells>
  <pageMargins left="0" right="0" top="0.19685039370078741" bottom="0" header="0" footer="0"/>
  <pageSetup paperSize="9" scale="4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F3DA-9D9B-479D-84E0-4B5A803F406A}">
  <sheetPr>
    <tabColor rgb="FFFFFF00"/>
  </sheetPr>
  <dimension ref="B1:AX109"/>
  <sheetViews>
    <sheetView tabSelected="1" zoomScale="85" zoomScaleNormal="85" zoomScaleSheetLayoutView="70" workbookViewId="0">
      <selection activeCell="E24" sqref="E24:E42"/>
    </sheetView>
  </sheetViews>
  <sheetFormatPr defaultColWidth="8.85546875" defaultRowHeight="15" x14ac:dyDescent="0.25"/>
  <cols>
    <col min="1" max="1" width="0.7109375" style="1" customWidth="1"/>
    <col min="2" max="2" width="3.85546875" style="1" customWidth="1"/>
    <col min="3" max="3" width="15.28515625" style="1" customWidth="1"/>
    <col min="4" max="4" width="17.5703125" style="1" customWidth="1"/>
    <col min="5" max="5" width="6.42578125" style="1" customWidth="1"/>
    <col min="6" max="6" width="34.5703125" style="31" customWidth="1"/>
    <col min="7" max="38" width="6" style="1" customWidth="1"/>
    <col min="39" max="46" width="5.7109375" style="1" customWidth="1"/>
    <col min="47" max="47" width="6" style="1" customWidth="1"/>
    <col min="48" max="49" width="5.7109375" style="1" customWidth="1"/>
    <col min="50" max="50" width="7.7109375" style="1" customWidth="1"/>
    <col min="51" max="16384" width="8.85546875" style="1"/>
  </cols>
  <sheetData>
    <row r="1" spans="2:50" ht="26.25" customHeight="1" thickTop="1" thickBot="1" x14ac:dyDescent="0.3">
      <c r="B1" s="180" t="s">
        <v>4</v>
      </c>
      <c r="C1" s="181"/>
      <c r="D1" s="171" t="str">
        <f>OCAK!D1</f>
        <v>AAAAAAAAAAAAAAAAAAAAAAAAAAAAAAAAAA</v>
      </c>
      <c r="E1" s="172"/>
      <c r="F1" s="173"/>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1"/>
      <c r="AM1" s="168" t="s">
        <v>10</v>
      </c>
      <c r="AN1" s="169"/>
      <c r="AO1" s="169"/>
      <c r="AP1" s="170"/>
      <c r="AQ1" s="146" t="s">
        <v>50</v>
      </c>
      <c r="AR1" s="147"/>
      <c r="AS1" s="147"/>
      <c r="AT1" s="147"/>
      <c r="AU1" s="147"/>
      <c r="AV1" s="147"/>
      <c r="AW1" s="147"/>
      <c r="AX1" s="148"/>
    </row>
    <row r="2" spans="2:50" ht="26.25" customHeight="1" thickBot="1" x14ac:dyDescent="0.3">
      <c r="B2" s="182"/>
      <c r="C2" s="183"/>
      <c r="D2" s="174"/>
      <c r="E2" s="175"/>
      <c r="F2" s="176"/>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4"/>
      <c r="AM2" s="165" t="s">
        <v>9</v>
      </c>
      <c r="AN2" s="166"/>
      <c r="AO2" s="166"/>
      <c r="AP2" s="167"/>
      <c r="AQ2" s="149">
        <v>2022</v>
      </c>
      <c r="AR2" s="150"/>
      <c r="AS2" s="150"/>
      <c r="AT2" s="150"/>
      <c r="AU2" s="150"/>
      <c r="AV2" s="150"/>
      <c r="AW2" s="150"/>
      <c r="AX2" s="151"/>
    </row>
    <row r="3" spans="2:50" ht="26.25" customHeight="1" thickBot="1" x14ac:dyDescent="0.3">
      <c r="B3" s="184"/>
      <c r="C3" s="185"/>
      <c r="D3" s="177"/>
      <c r="E3" s="178"/>
      <c r="F3" s="179"/>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c r="AM3" s="152" t="s">
        <v>12</v>
      </c>
      <c r="AN3" s="153"/>
      <c r="AO3" s="153"/>
      <c r="AP3" s="153"/>
      <c r="AQ3" s="153"/>
      <c r="AR3" s="153"/>
      <c r="AS3" s="153"/>
      <c r="AT3" s="153"/>
      <c r="AU3" s="153"/>
      <c r="AV3" s="153"/>
      <c r="AW3" s="153"/>
      <c r="AX3" s="154"/>
    </row>
    <row r="4" spans="2:50" s="2" customFormat="1" ht="75.75" customHeight="1" thickTop="1" thickBot="1" x14ac:dyDescent="0.3">
      <c r="B4" s="17" t="s">
        <v>0</v>
      </c>
      <c r="C4" s="18" t="s">
        <v>1</v>
      </c>
      <c r="D4" s="19" t="s">
        <v>43</v>
      </c>
      <c r="E4" s="20" t="s">
        <v>11</v>
      </c>
      <c r="F4" s="25" t="s">
        <v>2</v>
      </c>
      <c r="G4" s="36">
        <f>OCAK!AN4+1</f>
        <v>44592</v>
      </c>
      <c r="H4" s="36">
        <f t="shared" ref="H4:M4" si="0">G4+1</f>
        <v>44593</v>
      </c>
      <c r="I4" s="36">
        <f t="shared" si="0"/>
        <v>44594</v>
      </c>
      <c r="J4" s="36">
        <f t="shared" si="0"/>
        <v>44595</v>
      </c>
      <c r="K4" s="36">
        <f t="shared" si="0"/>
        <v>44596</v>
      </c>
      <c r="L4" s="34">
        <f t="shared" si="0"/>
        <v>44597</v>
      </c>
      <c r="M4" s="34">
        <f t="shared" si="0"/>
        <v>44598</v>
      </c>
      <c r="N4" s="35" t="s">
        <v>8</v>
      </c>
      <c r="O4" s="36">
        <f>M4+1</f>
        <v>44599</v>
      </c>
      <c r="P4" s="36">
        <f t="shared" ref="P4:U4" si="1">O4+1</f>
        <v>44600</v>
      </c>
      <c r="Q4" s="36">
        <f t="shared" si="1"/>
        <v>44601</v>
      </c>
      <c r="R4" s="36">
        <f t="shared" si="1"/>
        <v>44602</v>
      </c>
      <c r="S4" s="36">
        <f t="shared" si="1"/>
        <v>44603</v>
      </c>
      <c r="T4" s="34">
        <f t="shared" si="1"/>
        <v>44604</v>
      </c>
      <c r="U4" s="34">
        <f t="shared" si="1"/>
        <v>44605</v>
      </c>
      <c r="V4" s="35" t="s">
        <v>8</v>
      </c>
      <c r="W4" s="36">
        <f>U4+1</f>
        <v>44606</v>
      </c>
      <c r="X4" s="36">
        <f t="shared" ref="X4:AC4" si="2">W4+1</f>
        <v>44607</v>
      </c>
      <c r="Y4" s="36">
        <f t="shared" si="2"/>
        <v>44608</v>
      </c>
      <c r="Z4" s="36">
        <f t="shared" si="2"/>
        <v>44609</v>
      </c>
      <c r="AA4" s="36">
        <f t="shared" si="2"/>
        <v>44610</v>
      </c>
      <c r="AB4" s="34">
        <f t="shared" si="2"/>
        <v>44611</v>
      </c>
      <c r="AC4" s="34">
        <f t="shared" si="2"/>
        <v>44612</v>
      </c>
      <c r="AD4" s="35" t="s">
        <v>8</v>
      </c>
      <c r="AE4" s="36">
        <f>AC4+1</f>
        <v>44613</v>
      </c>
      <c r="AF4" s="36">
        <f t="shared" ref="AF4:AK4" si="3">AE4+1</f>
        <v>44614</v>
      </c>
      <c r="AG4" s="36">
        <f t="shared" si="3"/>
        <v>44615</v>
      </c>
      <c r="AH4" s="36">
        <f t="shared" si="3"/>
        <v>44616</v>
      </c>
      <c r="AI4" s="36">
        <f t="shared" si="3"/>
        <v>44617</v>
      </c>
      <c r="AJ4" s="34">
        <f t="shared" si="3"/>
        <v>44618</v>
      </c>
      <c r="AK4" s="34">
        <f t="shared" si="3"/>
        <v>44619</v>
      </c>
      <c r="AL4" s="35" t="s">
        <v>8</v>
      </c>
      <c r="AM4" s="49" t="str">
        <f>F5</f>
        <v xml:space="preserve">Günlük Girilen Ders Saati </v>
      </c>
      <c r="AN4" s="46" t="str">
        <f>F6</f>
        <v>Ek ders görevi % 25 Fazla(Gündüz)</v>
      </c>
      <c r="AO4" s="46" t="str">
        <f>F7</f>
        <v>Ek ders görevi % 25 Fazla(Gece)</v>
      </c>
      <c r="AP4" s="46" t="str">
        <f>F8</f>
        <v>Ek ders görevi (Gece)</v>
      </c>
      <c r="AQ4" s="46" t="str">
        <f>F9</f>
        <v>İYEP/DYK-Takviye Kurs (Gündüz)</v>
      </c>
      <c r="AR4" s="46" t="str">
        <f>F10</f>
        <v>İYEP/DYK-Takviye Kurs (Gece)</v>
      </c>
      <c r="AS4" s="46" t="str">
        <f>F11</f>
        <v>Ek ders görevi (Gündüz)</v>
      </c>
      <c r="AT4" s="46" t="str">
        <f>F23</f>
        <v>Ek Ders Yer. Geç. Gör.</v>
      </c>
      <c r="AU4" s="52" t="str">
        <f>F16</f>
        <v>Ders Dışı Eğitim Çalışması (Egzersiz)</v>
      </c>
      <c r="AV4" s="46" t="str">
        <f>F17</f>
        <v>Belleticilik</v>
      </c>
      <c r="AW4" s="47" t="str">
        <f>F14</f>
        <v xml:space="preserve">Nöbet </v>
      </c>
      <c r="AX4" s="48" t="s">
        <v>3</v>
      </c>
    </row>
    <row r="5" spans="2:50" s="3" customFormat="1" ht="12.95" customHeight="1" thickTop="1" x14ac:dyDescent="0.25">
      <c r="B5" s="155">
        <v>1</v>
      </c>
      <c r="C5" s="135">
        <f>OCAK!C5</f>
        <v>0</v>
      </c>
      <c r="D5" s="139">
        <f>OCAK!D5</f>
        <v>0</v>
      </c>
      <c r="E5" s="143">
        <f>OCAK!E5</f>
        <v>18</v>
      </c>
      <c r="F5" s="67" t="s">
        <v>21</v>
      </c>
      <c r="G5" s="87"/>
      <c r="H5" s="87"/>
      <c r="I5" s="87"/>
      <c r="J5" s="87"/>
      <c r="K5" s="87"/>
      <c r="L5" s="85"/>
      <c r="M5" s="85"/>
      <c r="N5" s="86">
        <f>SUM(G5:M5)</f>
        <v>0</v>
      </c>
      <c r="O5" s="87"/>
      <c r="P5" s="87"/>
      <c r="Q5" s="87"/>
      <c r="R5" s="87"/>
      <c r="S5" s="87"/>
      <c r="T5" s="85"/>
      <c r="U5" s="85"/>
      <c r="V5" s="86">
        <f>SUM(O5:U5)</f>
        <v>0</v>
      </c>
      <c r="W5" s="87"/>
      <c r="X5" s="87"/>
      <c r="Y5" s="87"/>
      <c r="Z5" s="87"/>
      <c r="AA5" s="87"/>
      <c r="AB5" s="85"/>
      <c r="AC5" s="85"/>
      <c r="AD5" s="86">
        <f>SUM(W5:AC5)</f>
        <v>0</v>
      </c>
      <c r="AE5" s="87"/>
      <c r="AF5" s="87"/>
      <c r="AG5" s="87"/>
      <c r="AH5" s="87"/>
      <c r="AI5" s="87"/>
      <c r="AJ5" s="85"/>
      <c r="AK5" s="85"/>
      <c r="AL5" s="86">
        <f>SUM(AE5:AK5)</f>
        <v>0</v>
      </c>
      <c r="AM5" s="186">
        <f>N5+V5+AD5+AL5</f>
        <v>0</v>
      </c>
      <c r="AN5" s="186">
        <f>N6+V6+AD6+AL6</f>
        <v>0</v>
      </c>
      <c r="AO5" s="186">
        <f>N7+V7+AD7+AL7</f>
        <v>0</v>
      </c>
      <c r="AP5" s="186">
        <f>N8+V8+AD8+AL8</f>
        <v>0</v>
      </c>
      <c r="AQ5" s="186">
        <f>N9+V9+AD9+AL9</f>
        <v>0</v>
      </c>
      <c r="AR5" s="186">
        <f>N10+V10+AD10+AL10</f>
        <v>0</v>
      </c>
      <c r="AS5" s="186">
        <f>N11+V11+AD11+AL11</f>
        <v>0</v>
      </c>
      <c r="AT5" s="186">
        <f>N23+V23+AD23+AL23</f>
        <v>0</v>
      </c>
      <c r="AU5" s="186">
        <f>N16+V16+AD16+AL16</f>
        <v>0</v>
      </c>
      <c r="AV5" s="186">
        <f>N17+V17+AD17+AL17</f>
        <v>0</v>
      </c>
      <c r="AW5" s="186">
        <f>N14+V14+AD14+AL14</f>
        <v>0</v>
      </c>
      <c r="AX5" s="189">
        <f>SUM(AN5:AW23)</f>
        <v>0</v>
      </c>
    </row>
    <row r="6" spans="2:50" s="3" customFormat="1" ht="12.95" customHeight="1" x14ac:dyDescent="0.25">
      <c r="B6" s="132"/>
      <c r="C6" s="136"/>
      <c r="D6" s="140"/>
      <c r="E6" s="144"/>
      <c r="F6" s="68" t="s">
        <v>33</v>
      </c>
      <c r="G6" s="90"/>
      <c r="H6" s="90"/>
      <c r="I6" s="90"/>
      <c r="J6" s="90"/>
      <c r="K6" s="90"/>
      <c r="L6" s="88"/>
      <c r="M6" s="88"/>
      <c r="N6" s="89">
        <f>IF(SUM(G5:K6)-E5&lt;=0,0,IF(SUM(G5:K5)-E5&lt;0,SUM(G5:K6)-E5,SUM(G6:K6)))</f>
        <v>0</v>
      </c>
      <c r="O6" s="90"/>
      <c r="P6" s="90"/>
      <c r="Q6" s="90"/>
      <c r="R6" s="90"/>
      <c r="S6" s="90"/>
      <c r="T6" s="88"/>
      <c r="U6" s="88"/>
      <c r="V6" s="89">
        <f>IF(SUM(O5:S6)-J5&lt;=0,0,IF(SUM(O5:S5)-J5&lt;0,SUM(O5:S6)-J5,SUM(O6:S6)))</f>
        <v>0</v>
      </c>
      <c r="W6" s="90"/>
      <c r="X6" s="90"/>
      <c r="Y6" s="90"/>
      <c r="Z6" s="90"/>
      <c r="AA6" s="90"/>
      <c r="AB6" s="88"/>
      <c r="AC6" s="88"/>
      <c r="AD6" s="89">
        <f>IF(SUM(W5:AA6)-R5&lt;=0,0,IF(SUM(W5:AA5)-R5&lt;0,SUM(W5:AA6)-R5,SUM(W6:AA6)))</f>
        <v>0</v>
      </c>
      <c r="AE6" s="90"/>
      <c r="AF6" s="90"/>
      <c r="AG6" s="90"/>
      <c r="AH6" s="90"/>
      <c r="AI6" s="90"/>
      <c r="AJ6" s="88"/>
      <c r="AK6" s="88"/>
      <c r="AL6" s="89">
        <f>IF(SUM(AE5:AI6)-Z5&lt;=0,0,IF(SUM(AE5:AI5)-Z5&lt;0,SUM(AE5:AI6)-Z5,SUM(AE6:AI6)))</f>
        <v>0</v>
      </c>
      <c r="AM6" s="187"/>
      <c r="AN6" s="187"/>
      <c r="AO6" s="187"/>
      <c r="AP6" s="187"/>
      <c r="AQ6" s="187"/>
      <c r="AR6" s="187"/>
      <c r="AS6" s="187"/>
      <c r="AT6" s="187"/>
      <c r="AU6" s="187"/>
      <c r="AV6" s="187"/>
      <c r="AW6" s="187"/>
      <c r="AX6" s="190"/>
    </row>
    <row r="7" spans="2:50" s="3" customFormat="1" ht="12.95" customHeight="1" x14ac:dyDescent="0.25">
      <c r="B7" s="132"/>
      <c r="C7" s="136"/>
      <c r="D7" s="140"/>
      <c r="E7" s="144"/>
      <c r="F7" s="68" t="s">
        <v>34</v>
      </c>
      <c r="G7" s="90"/>
      <c r="H7" s="90"/>
      <c r="I7" s="90"/>
      <c r="J7" s="90"/>
      <c r="K7" s="90"/>
      <c r="L7" s="88"/>
      <c r="M7" s="88"/>
      <c r="N7" s="89">
        <f>IF(SUM(G5:K7)-E5&lt;=0,0,IF(SUM(G5:K6)-E5&lt;0,SUM(G5:K7)-E5,SUM(G7:K7)))</f>
        <v>0</v>
      </c>
      <c r="O7" s="90"/>
      <c r="P7" s="90"/>
      <c r="Q7" s="90"/>
      <c r="R7" s="90"/>
      <c r="S7" s="90"/>
      <c r="T7" s="88"/>
      <c r="U7" s="88"/>
      <c r="V7" s="89">
        <f>IF(SUM(O5:S7)-J5&lt;=0,0,IF(SUM(O5:S6)-J5&lt;0,SUM(O5:S7)-J5,SUM(O7:S7)))</f>
        <v>0</v>
      </c>
      <c r="W7" s="90"/>
      <c r="X7" s="90"/>
      <c r="Y7" s="90"/>
      <c r="Z7" s="90"/>
      <c r="AA7" s="90"/>
      <c r="AB7" s="88"/>
      <c r="AC7" s="88"/>
      <c r="AD7" s="89">
        <f>IF(SUM(W5:AA7)-R5&lt;=0,0,IF(SUM(W5:AA6)-R5&lt;0,SUM(W5:AA7)-R5,SUM(W7:AA7)))</f>
        <v>0</v>
      </c>
      <c r="AE7" s="90"/>
      <c r="AF7" s="90"/>
      <c r="AG7" s="90"/>
      <c r="AH7" s="90"/>
      <c r="AI7" s="90"/>
      <c r="AJ7" s="88"/>
      <c r="AK7" s="88"/>
      <c r="AL7" s="89">
        <f>IF(SUM(AE5:AI7)-Z5&lt;=0,0,IF(SUM(AE5:AI6)-Z5&lt;0,SUM(AE5:AI7)-Z5,SUM(AE7:AI7)))</f>
        <v>0</v>
      </c>
      <c r="AM7" s="187"/>
      <c r="AN7" s="187"/>
      <c r="AO7" s="187"/>
      <c r="AP7" s="187"/>
      <c r="AQ7" s="187"/>
      <c r="AR7" s="187"/>
      <c r="AS7" s="187"/>
      <c r="AT7" s="187"/>
      <c r="AU7" s="187"/>
      <c r="AV7" s="187"/>
      <c r="AW7" s="187"/>
      <c r="AX7" s="190"/>
    </row>
    <row r="8" spans="2:50" s="3" customFormat="1" ht="12.95" customHeight="1" x14ac:dyDescent="0.25">
      <c r="B8" s="132"/>
      <c r="C8" s="136"/>
      <c r="D8" s="140"/>
      <c r="E8" s="144"/>
      <c r="F8" s="68" t="s">
        <v>32</v>
      </c>
      <c r="G8" s="90"/>
      <c r="H8" s="90"/>
      <c r="I8" s="90"/>
      <c r="J8" s="90"/>
      <c r="K8" s="90"/>
      <c r="L8" s="88"/>
      <c r="M8" s="88"/>
      <c r="N8" s="89">
        <f>IF(SUM(G5:K8)-E5&lt;=0,0,IF(SUM(G5:K7)-E5&lt;0,SUM(G5:K8)-E5,SUM(G8:K8)))+L8+M8</f>
        <v>0</v>
      </c>
      <c r="O8" s="90"/>
      <c r="P8" s="90"/>
      <c r="Q8" s="90"/>
      <c r="R8" s="90"/>
      <c r="S8" s="90"/>
      <c r="T8" s="88"/>
      <c r="U8" s="88"/>
      <c r="V8" s="89">
        <f>IF(SUM(O5:S8)-J5&lt;=0,0,IF(SUM(O5:S7)-J5&lt;0,SUM(O5:S8)-J5,SUM(O8:S8)))+T8+U8</f>
        <v>0</v>
      </c>
      <c r="W8" s="90"/>
      <c r="X8" s="90"/>
      <c r="Y8" s="90"/>
      <c r="Z8" s="90"/>
      <c r="AA8" s="90"/>
      <c r="AB8" s="88"/>
      <c r="AC8" s="88"/>
      <c r="AD8" s="89">
        <f>IF(SUM(W5:AA8)-R5&lt;=0,0,IF(SUM(W5:AA7)-R5&lt;0,SUM(W5:AA8)-R5,SUM(W8:AA8)))+AB8+AC8</f>
        <v>0</v>
      </c>
      <c r="AE8" s="90"/>
      <c r="AF8" s="90"/>
      <c r="AG8" s="90"/>
      <c r="AH8" s="90"/>
      <c r="AI8" s="90"/>
      <c r="AJ8" s="88"/>
      <c r="AK8" s="88"/>
      <c r="AL8" s="89">
        <f>IF(SUM(AE5:AI8)-Z5&lt;=0,0,IF(SUM(AE5:AI7)-Z5&lt;0,SUM(AE5:AI8)-Z5,SUM(AE8:AI8)))+AJ8+AK8</f>
        <v>0</v>
      </c>
      <c r="AM8" s="187"/>
      <c r="AN8" s="187"/>
      <c r="AO8" s="187"/>
      <c r="AP8" s="187"/>
      <c r="AQ8" s="187"/>
      <c r="AR8" s="187"/>
      <c r="AS8" s="187"/>
      <c r="AT8" s="187"/>
      <c r="AU8" s="187"/>
      <c r="AV8" s="187"/>
      <c r="AW8" s="187"/>
      <c r="AX8" s="190"/>
    </row>
    <row r="9" spans="2:50" s="3" customFormat="1" ht="12.95" customHeight="1" x14ac:dyDescent="0.25">
      <c r="B9" s="132"/>
      <c r="C9" s="136"/>
      <c r="D9" s="140"/>
      <c r="E9" s="144"/>
      <c r="F9" s="68" t="s">
        <v>38</v>
      </c>
      <c r="G9" s="90"/>
      <c r="H9" s="90"/>
      <c r="I9" s="90"/>
      <c r="J9" s="90"/>
      <c r="K9" s="90"/>
      <c r="L9" s="88"/>
      <c r="M9" s="88"/>
      <c r="N9" s="89">
        <f>IF(SUM(G5:K9)-E5&lt;=0,0,IF(SUM(G5:K8)-E5&lt;0,SUM(G5:K9)-E5,SUM(G9:K9)))</f>
        <v>0</v>
      </c>
      <c r="O9" s="90"/>
      <c r="P9" s="90"/>
      <c r="Q9" s="90"/>
      <c r="R9" s="90"/>
      <c r="S9" s="90"/>
      <c r="T9" s="88"/>
      <c r="U9" s="88"/>
      <c r="V9" s="89">
        <f>IF(SUM(O5:S9)-E5&lt;=0,0,IF(SUM(O5:S8)-E5&lt;0,SUM(O5:S9)-E5,SUM(O9:S9)))</f>
        <v>0</v>
      </c>
      <c r="W9" s="90"/>
      <c r="X9" s="90"/>
      <c r="Y9" s="90"/>
      <c r="Z9" s="90"/>
      <c r="AA9" s="90"/>
      <c r="AB9" s="88"/>
      <c r="AC9" s="88"/>
      <c r="AD9" s="89">
        <f>IF(SUM(W5:AA9)-E5&lt;=0,0,IF(SUM(W5:AA8)-E5&lt;0,SUM(W5:AA9)-E5,SUM(W9:AA9)))</f>
        <v>0</v>
      </c>
      <c r="AE9" s="90"/>
      <c r="AF9" s="90"/>
      <c r="AG9" s="90"/>
      <c r="AH9" s="90"/>
      <c r="AI9" s="90"/>
      <c r="AJ9" s="88"/>
      <c r="AK9" s="88"/>
      <c r="AL9" s="89">
        <f>IF(SUM(AE5:AI9)-E5&lt;=0,0,IF(SUM(AE5:AI8)-E5&lt;0,SUM(AE5:AI9)-E5,SUM(AE9:AI9)))</f>
        <v>0</v>
      </c>
      <c r="AM9" s="187"/>
      <c r="AN9" s="187"/>
      <c r="AO9" s="187"/>
      <c r="AP9" s="187"/>
      <c r="AQ9" s="187"/>
      <c r="AR9" s="187"/>
      <c r="AS9" s="187"/>
      <c r="AT9" s="187"/>
      <c r="AU9" s="187"/>
      <c r="AV9" s="187"/>
      <c r="AW9" s="187"/>
      <c r="AX9" s="190"/>
    </row>
    <row r="10" spans="2:50" s="3" customFormat="1" ht="12.95" customHeight="1" x14ac:dyDescent="0.25">
      <c r="B10" s="132"/>
      <c r="C10" s="136"/>
      <c r="D10" s="140"/>
      <c r="E10" s="144"/>
      <c r="F10" s="68" t="s">
        <v>37</v>
      </c>
      <c r="G10" s="90"/>
      <c r="H10" s="90"/>
      <c r="I10" s="90"/>
      <c r="J10" s="90"/>
      <c r="K10" s="90"/>
      <c r="L10" s="88"/>
      <c r="M10" s="88"/>
      <c r="N10" s="89">
        <f>SUM(G10:M10)</f>
        <v>0</v>
      </c>
      <c r="O10" s="90"/>
      <c r="P10" s="90"/>
      <c r="Q10" s="90"/>
      <c r="R10" s="90"/>
      <c r="S10" s="90"/>
      <c r="T10" s="88"/>
      <c r="U10" s="88"/>
      <c r="V10" s="89">
        <f>SUM(O10:U10)</f>
        <v>0</v>
      </c>
      <c r="W10" s="90"/>
      <c r="X10" s="90"/>
      <c r="Y10" s="90"/>
      <c r="Z10" s="90"/>
      <c r="AA10" s="90"/>
      <c r="AB10" s="88"/>
      <c r="AC10" s="88"/>
      <c r="AD10" s="89">
        <f>SUM(W10:AC10)</f>
        <v>0</v>
      </c>
      <c r="AE10" s="90"/>
      <c r="AF10" s="90"/>
      <c r="AG10" s="90"/>
      <c r="AH10" s="90"/>
      <c r="AI10" s="90"/>
      <c r="AJ10" s="88"/>
      <c r="AK10" s="88"/>
      <c r="AL10" s="89">
        <f>SUM(AE10:AK10)</f>
        <v>0</v>
      </c>
      <c r="AM10" s="187"/>
      <c r="AN10" s="187"/>
      <c r="AO10" s="187"/>
      <c r="AP10" s="187"/>
      <c r="AQ10" s="187"/>
      <c r="AR10" s="187"/>
      <c r="AS10" s="187"/>
      <c r="AT10" s="187"/>
      <c r="AU10" s="187"/>
      <c r="AV10" s="187"/>
      <c r="AW10" s="187"/>
      <c r="AX10" s="190"/>
    </row>
    <row r="11" spans="2:50" s="3" customFormat="1" ht="12.95" customHeight="1" x14ac:dyDescent="0.25">
      <c r="B11" s="132"/>
      <c r="C11" s="136"/>
      <c r="D11" s="140"/>
      <c r="E11" s="144"/>
      <c r="F11" s="27" t="s">
        <v>31</v>
      </c>
      <c r="G11" s="91"/>
      <c r="H11" s="91"/>
      <c r="I11" s="91"/>
      <c r="J11" s="91"/>
      <c r="K11" s="91">
        <f>IF((N5-E5)&lt;=0,0,IF((N5-E5)&gt;0,(N5-E5)))</f>
        <v>0</v>
      </c>
      <c r="L11" s="88"/>
      <c r="M11" s="88"/>
      <c r="N11" s="89">
        <f t="shared" ref="N11:N22" si="4">SUM(G11:M11)</f>
        <v>0</v>
      </c>
      <c r="O11" s="91"/>
      <c r="P11" s="91"/>
      <c r="Q11" s="91"/>
      <c r="R11" s="91"/>
      <c r="S11" s="91">
        <f>IF((V5-E5)&lt;=0,0,IF((V5-E5)&gt;0,(V5-E5)))</f>
        <v>0</v>
      </c>
      <c r="T11" s="88"/>
      <c r="U11" s="88"/>
      <c r="V11" s="89">
        <f t="shared" ref="V11:V22" si="5">SUM(O11:U11)</f>
        <v>0</v>
      </c>
      <c r="W11" s="91"/>
      <c r="X11" s="91"/>
      <c r="Y11" s="91"/>
      <c r="Z11" s="91"/>
      <c r="AA11" s="91">
        <f>IF((AD5-E5)&lt;=0,0,IF((AD5-E5)&gt;0,(AD5-E5)))</f>
        <v>0</v>
      </c>
      <c r="AB11" s="88"/>
      <c r="AC11" s="88"/>
      <c r="AD11" s="89">
        <f t="shared" ref="AD11:AD22" si="6">SUM(W11:AC11)</f>
        <v>0</v>
      </c>
      <c r="AE11" s="91"/>
      <c r="AF11" s="91"/>
      <c r="AG11" s="91"/>
      <c r="AH11" s="91"/>
      <c r="AI11" s="91">
        <f>IF((AL5-E5)&lt;=0,0,IF((AL5-E5)&gt;0,(AL5-E5)))</f>
        <v>0</v>
      </c>
      <c r="AJ11" s="88"/>
      <c r="AK11" s="88"/>
      <c r="AL11" s="89">
        <f t="shared" ref="AL11:AL22" si="7">SUM(AE11:AK11)</f>
        <v>0</v>
      </c>
      <c r="AM11" s="187"/>
      <c r="AN11" s="187"/>
      <c r="AO11" s="187"/>
      <c r="AP11" s="187"/>
      <c r="AQ11" s="187"/>
      <c r="AR11" s="187"/>
      <c r="AS11" s="187"/>
      <c r="AT11" s="187"/>
      <c r="AU11" s="187"/>
      <c r="AV11" s="187"/>
      <c r="AW11" s="187"/>
      <c r="AX11" s="190"/>
    </row>
    <row r="12" spans="2:50" s="3" customFormat="1" ht="12.95" customHeight="1" x14ac:dyDescent="0.25">
      <c r="B12" s="132"/>
      <c r="C12" s="136"/>
      <c r="D12" s="140"/>
      <c r="E12" s="144"/>
      <c r="F12" s="27" t="s">
        <v>39</v>
      </c>
      <c r="G12" s="91"/>
      <c r="H12" s="91"/>
      <c r="I12" s="91"/>
      <c r="J12" s="91"/>
      <c r="K12" s="90">
        <f>IF(E5-15&lt;0,0,IF(SUM(G5:M10)&lt;10,0,IF(SUM(G5:M10)&lt;20,1,IF(SUM(G5:M10)&lt;30,2,IF(SUM(G5:M10)&gt;=30,3)))))</f>
        <v>0</v>
      </c>
      <c r="L12" s="88"/>
      <c r="M12" s="88"/>
      <c r="N12" s="89">
        <f t="shared" si="4"/>
        <v>0</v>
      </c>
      <c r="O12" s="91"/>
      <c r="P12" s="91"/>
      <c r="Q12" s="91"/>
      <c r="R12" s="91"/>
      <c r="S12" s="90">
        <f>IF(E5-15&lt;0,0,IF(SUM(O5:U10)&lt;10,0,IF(SUM(O5:U10)&lt;20,1,IF(SUM(O5:U10)&lt;30,2,IF(SUM(O5:U10)&gt;=30,3)))))</f>
        <v>0</v>
      </c>
      <c r="T12" s="88"/>
      <c r="U12" s="88"/>
      <c r="V12" s="89">
        <f t="shared" si="5"/>
        <v>0</v>
      </c>
      <c r="W12" s="91"/>
      <c r="X12" s="91"/>
      <c r="Y12" s="91"/>
      <c r="Z12" s="91"/>
      <c r="AA12" s="90">
        <f>IF(E5-15&lt;0,0,IF(SUM(W5:AC10)&lt;10,0,IF(SUM(W5:AC10)&lt;20,1,IF(SUM(W5:AC10)&lt;30,2,IF(SUM(W5:AC10)&gt;=30,3)))))</f>
        <v>0</v>
      </c>
      <c r="AB12" s="88"/>
      <c r="AC12" s="88"/>
      <c r="AD12" s="89">
        <f t="shared" si="6"/>
        <v>0</v>
      </c>
      <c r="AE12" s="91"/>
      <c r="AF12" s="91"/>
      <c r="AG12" s="91"/>
      <c r="AH12" s="91"/>
      <c r="AI12" s="90">
        <f>IF(E5-15&lt;0,0,IF(SUM(AE5:AK10)&lt;10,0,IF(SUM(AE5:AK10)&lt;20,1,IF(SUM(AE5:AK10)&lt;30,2,IF(SUM(AE5:AK10)&gt;=30,3)))))</f>
        <v>0</v>
      </c>
      <c r="AJ12" s="88"/>
      <c r="AK12" s="88"/>
      <c r="AL12" s="89">
        <f t="shared" si="7"/>
        <v>0</v>
      </c>
      <c r="AM12" s="187"/>
      <c r="AN12" s="187"/>
      <c r="AO12" s="187"/>
      <c r="AP12" s="187"/>
      <c r="AQ12" s="187"/>
      <c r="AR12" s="187"/>
      <c r="AS12" s="187"/>
      <c r="AT12" s="187"/>
      <c r="AU12" s="187"/>
      <c r="AV12" s="187"/>
      <c r="AW12" s="187"/>
      <c r="AX12" s="190"/>
    </row>
    <row r="13" spans="2:50" s="3" customFormat="1" ht="12.95" customHeight="1" x14ac:dyDescent="0.25">
      <c r="B13" s="132"/>
      <c r="C13" s="136"/>
      <c r="D13" s="140"/>
      <c r="E13" s="144"/>
      <c r="F13" s="27" t="s">
        <v>41</v>
      </c>
      <c r="G13" s="90"/>
      <c r="H13" s="90"/>
      <c r="I13" s="90"/>
      <c r="J13" s="90"/>
      <c r="K13" s="91"/>
      <c r="L13" s="88"/>
      <c r="M13" s="88"/>
      <c r="N13" s="89">
        <f t="shared" si="4"/>
        <v>0</v>
      </c>
      <c r="O13" s="90"/>
      <c r="P13" s="90"/>
      <c r="Q13" s="90"/>
      <c r="R13" s="90"/>
      <c r="S13" s="91"/>
      <c r="T13" s="88"/>
      <c r="U13" s="88"/>
      <c r="V13" s="89">
        <f t="shared" si="5"/>
        <v>0</v>
      </c>
      <c r="W13" s="90"/>
      <c r="X13" s="90"/>
      <c r="Y13" s="90"/>
      <c r="Z13" s="90"/>
      <c r="AA13" s="91"/>
      <c r="AB13" s="88"/>
      <c r="AC13" s="88"/>
      <c r="AD13" s="89">
        <f t="shared" si="6"/>
        <v>0</v>
      </c>
      <c r="AE13" s="90"/>
      <c r="AF13" s="90"/>
      <c r="AG13" s="90"/>
      <c r="AH13" s="90"/>
      <c r="AI13" s="91"/>
      <c r="AJ13" s="88"/>
      <c r="AK13" s="88"/>
      <c r="AL13" s="89">
        <f t="shared" si="7"/>
        <v>0</v>
      </c>
      <c r="AM13" s="187"/>
      <c r="AN13" s="187"/>
      <c r="AO13" s="187"/>
      <c r="AP13" s="187"/>
      <c r="AQ13" s="187"/>
      <c r="AR13" s="187"/>
      <c r="AS13" s="187"/>
      <c r="AT13" s="187"/>
      <c r="AU13" s="187"/>
      <c r="AV13" s="187"/>
      <c r="AW13" s="187"/>
      <c r="AX13" s="190"/>
    </row>
    <row r="14" spans="2:50" s="3" customFormat="1" ht="12.95" customHeight="1" x14ac:dyDescent="0.25">
      <c r="B14" s="132"/>
      <c r="C14" s="136"/>
      <c r="D14" s="140"/>
      <c r="E14" s="144"/>
      <c r="F14" s="27" t="s">
        <v>6</v>
      </c>
      <c r="G14" s="90"/>
      <c r="H14" s="90"/>
      <c r="I14" s="90"/>
      <c r="J14" s="90"/>
      <c r="K14" s="90"/>
      <c r="L14" s="88"/>
      <c r="M14" s="88"/>
      <c r="N14" s="89">
        <f t="shared" si="4"/>
        <v>0</v>
      </c>
      <c r="O14" s="90"/>
      <c r="P14" s="90"/>
      <c r="Q14" s="90"/>
      <c r="R14" s="90"/>
      <c r="S14" s="90"/>
      <c r="T14" s="88"/>
      <c r="U14" s="88"/>
      <c r="V14" s="89">
        <f t="shared" si="5"/>
        <v>0</v>
      </c>
      <c r="W14" s="90"/>
      <c r="X14" s="90"/>
      <c r="Y14" s="90"/>
      <c r="Z14" s="90"/>
      <c r="AA14" s="90"/>
      <c r="AB14" s="88"/>
      <c r="AC14" s="88"/>
      <c r="AD14" s="89">
        <f t="shared" si="6"/>
        <v>0</v>
      </c>
      <c r="AE14" s="90"/>
      <c r="AF14" s="90"/>
      <c r="AG14" s="90"/>
      <c r="AH14" s="90"/>
      <c r="AI14" s="90"/>
      <c r="AJ14" s="88"/>
      <c r="AK14" s="88"/>
      <c r="AL14" s="89">
        <f t="shared" si="7"/>
        <v>0</v>
      </c>
      <c r="AM14" s="187"/>
      <c r="AN14" s="187"/>
      <c r="AO14" s="187"/>
      <c r="AP14" s="187"/>
      <c r="AQ14" s="187"/>
      <c r="AR14" s="187"/>
      <c r="AS14" s="187"/>
      <c r="AT14" s="187"/>
      <c r="AU14" s="187"/>
      <c r="AV14" s="187"/>
      <c r="AW14" s="187"/>
      <c r="AX14" s="190"/>
    </row>
    <row r="15" spans="2:50" s="3" customFormat="1" ht="12.95" customHeight="1" x14ac:dyDescent="0.25">
      <c r="B15" s="132"/>
      <c r="C15" s="136"/>
      <c r="D15" s="140"/>
      <c r="E15" s="144"/>
      <c r="F15" s="27" t="s">
        <v>35</v>
      </c>
      <c r="G15" s="90"/>
      <c r="H15" s="90"/>
      <c r="I15" s="90"/>
      <c r="J15" s="90"/>
      <c r="K15" s="90"/>
      <c r="L15" s="88"/>
      <c r="M15" s="88"/>
      <c r="N15" s="89">
        <f t="shared" si="4"/>
        <v>0</v>
      </c>
      <c r="O15" s="90"/>
      <c r="P15" s="90"/>
      <c r="Q15" s="90"/>
      <c r="R15" s="90"/>
      <c r="S15" s="90"/>
      <c r="T15" s="88"/>
      <c r="U15" s="88"/>
      <c r="V15" s="89">
        <f t="shared" si="5"/>
        <v>0</v>
      </c>
      <c r="W15" s="90"/>
      <c r="X15" s="90"/>
      <c r="Y15" s="90"/>
      <c r="Z15" s="90"/>
      <c r="AA15" s="90"/>
      <c r="AB15" s="88"/>
      <c r="AC15" s="88"/>
      <c r="AD15" s="89">
        <f t="shared" si="6"/>
        <v>0</v>
      </c>
      <c r="AE15" s="90"/>
      <c r="AF15" s="90"/>
      <c r="AG15" s="90"/>
      <c r="AH15" s="90"/>
      <c r="AI15" s="90"/>
      <c r="AJ15" s="88"/>
      <c r="AK15" s="88"/>
      <c r="AL15" s="89">
        <f t="shared" si="7"/>
        <v>0</v>
      </c>
      <c r="AM15" s="187"/>
      <c r="AN15" s="187"/>
      <c r="AO15" s="187"/>
      <c r="AP15" s="187"/>
      <c r="AQ15" s="187"/>
      <c r="AR15" s="187"/>
      <c r="AS15" s="187"/>
      <c r="AT15" s="187"/>
      <c r="AU15" s="187"/>
      <c r="AV15" s="187"/>
      <c r="AW15" s="187"/>
      <c r="AX15" s="190"/>
    </row>
    <row r="16" spans="2:50" s="3" customFormat="1" ht="12.95" customHeight="1" x14ac:dyDescent="0.25">
      <c r="B16" s="132"/>
      <c r="C16" s="136"/>
      <c r="D16" s="140"/>
      <c r="E16" s="144"/>
      <c r="F16" s="68" t="s">
        <v>40</v>
      </c>
      <c r="G16" s="90"/>
      <c r="H16" s="90"/>
      <c r="I16" s="90"/>
      <c r="J16" s="90"/>
      <c r="K16" s="90"/>
      <c r="L16" s="88"/>
      <c r="M16" s="88"/>
      <c r="N16" s="89">
        <f t="shared" si="4"/>
        <v>0</v>
      </c>
      <c r="O16" s="90"/>
      <c r="P16" s="90"/>
      <c r="Q16" s="90"/>
      <c r="R16" s="90"/>
      <c r="S16" s="90"/>
      <c r="T16" s="88"/>
      <c r="U16" s="88"/>
      <c r="V16" s="89">
        <f t="shared" si="5"/>
        <v>0</v>
      </c>
      <c r="W16" s="90"/>
      <c r="X16" s="90"/>
      <c r="Y16" s="90"/>
      <c r="Z16" s="90"/>
      <c r="AA16" s="90"/>
      <c r="AB16" s="88"/>
      <c r="AC16" s="88"/>
      <c r="AD16" s="89">
        <f t="shared" si="6"/>
        <v>0</v>
      </c>
      <c r="AE16" s="90"/>
      <c r="AF16" s="90"/>
      <c r="AG16" s="90"/>
      <c r="AH16" s="90"/>
      <c r="AI16" s="90"/>
      <c r="AJ16" s="88"/>
      <c r="AK16" s="88"/>
      <c r="AL16" s="89">
        <f t="shared" si="7"/>
        <v>0</v>
      </c>
      <c r="AM16" s="187"/>
      <c r="AN16" s="187"/>
      <c r="AO16" s="187"/>
      <c r="AP16" s="187"/>
      <c r="AQ16" s="187"/>
      <c r="AR16" s="187"/>
      <c r="AS16" s="187"/>
      <c r="AT16" s="187"/>
      <c r="AU16" s="187"/>
      <c r="AV16" s="187"/>
      <c r="AW16" s="187"/>
      <c r="AX16" s="190"/>
    </row>
    <row r="17" spans="2:50" s="3" customFormat="1" ht="12.95" customHeight="1" x14ac:dyDescent="0.25">
      <c r="B17" s="132"/>
      <c r="C17" s="136"/>
      <c r="D17" s="140"/>
      <c r="E17" s="144"/>
      <c r="F17" s="68" t="s">
        <v>7</v>
      </c>
      <c r="G17" s="90"/>
      <c r="H17" s="90"/>
      <c r="I17" s="90"/>
      <c r="J17" s="90"/>
      <c r="K17" s="90"/>
      <c r="L17" s="88"/>
      <c r="M17" s="88"/>
      <c r="N17" s="89">
        <f t="shared" si="4"/>
        <v>0</v>
      </c>
      <c r="O17" s="90"/>
      <c r="P17" s="90"/>
      <c r="Q17" s="90"/>
      <c r="R17" s="90"/>
      <c r="S17" s="90"/>
      <c r="T17" s="88"/>
      <c r="U17" s="88"/>
      <c r="V17" s="89">
        <f t="shared" si="5"/>
        <v>0</v>
      </c>
      <c r="W17" s="90"/>
      <c r="X17" s="90"/>
      <c r="Y17" s="90"/>
      <c r="Z17" s="90"/>
      <c r="AA17" s="90"/>
      <c r="AB17" s="88"/>
      <c r="AC17" s="88"/>
      <c r="AD17" s="89">
        <f t="shared" si="6"/>
        <v>0</v>
      </c>
      <c r="AE17" s="90"/>
      <c r="AF17" s="90"/>
      <c r="AG17" s="90"/>
      <c r="AH17" s="90"/>
      <c r="AI17" s="90"/>
      <c r="AJ17" s="88"/>
      <c r="AK17" s="88"/>
      <c r="AL17" s="89">
        <f t="shared" si="7"/>
        <v>0</v>
      </c>
      <c r="AM17" s="187"/>
      <c r="AN17" s="187"/>
      <c r="AO17" s="187"/>
      <c r="AP17" s="187"/>
      <c r="AQ17" s="187"/>
      <c r="AR17" s="187"/>
      <c r="AS17" s="187"/>
      <c r="AT17" s="187"/>
      <c r="AU17" s="187"/>
      <c r="AV17" s="187"/>
      <c r="AW17" s="187"/>
      <c r="AX17" s="190"/>
    </row>
    <row r="18" spans="2:50" s="3" customFormat="1" ht="12.95" customHeight="1" x14ac:dyDescent="0.25">
      <c r="B18" s="132"/>
      <c r="C18" s="136"/>
      <c r="D18" s="140"/>
      <c r="E18" s="144"/>
      <c r="F18" s="68"/>
      <c r="G18" s="90"/>
      <c r="H18" s="90"/>
      <c r="I18" s="90"/>
      <c r="J18" s="90"/>
      <c r="K18" s="90"/>
      <c r="L18" s="88"/>
      <c r="M18" s="88"/>
      <c r="N18" s="89">
        <f t="shared" si="4"/>
        <v>0</v>
      </c>
      <c r="O18" s="90"/>
      <c r="P18" s="90"/>
      <c r="Q18" s="90"/>
      <c r="R18" s="90"/>
      <c r="S18" s="90"/>
      <c r="T18" s="88"/>
      <c r="U18" s="88"/>
      <c r="V18" s="89">
        <f t="shared" si="5"/>
        <v>0</v>
      </c>
      <c r="W18" s="90"/>
      <c r="X18" s="90"/>
      <c r="Y18" s="90"/>
      <c r="Z18" s="90"/>
      <c r="AA18" s="90"/>
      <c r="AB18" s="88"/>
      <c r="AC18" s="88"/>
      <c r="AD18" s="89">
        <f t="shared" si="6"/>
        <v>0</v>
      </c>
      <c r="AE18" s="90"/>
      <c r="AF18" s="90"/>
      <c r="AG18" s="90"/>
      <c r="AH18" s="90"/>
      <c r="AI18" s="90"/>
      <c r="AJ18" s="88"/>
      <c r="AK18" s="88"/>
      <c r="AL18" s="89">
        <f t="shared" si="7"/>
        <v>0</v>
      </c>
      <c r="AM18" s="187"/>
      <c r="AN18" s="187"/>
      <c r="AO18" s="187"/>
      <c r="AP18" s="187"/>
      <c r="AQ18" s="187"/>
      <c r="AR18" s="187"/>
      <c r="AS18" s="187"/>
      <c r="AT18" s="187"/>
      <c r="AU18" s="187"/>
      <c r="AV18" s="187"/>
      <c r="AW18" s="187"/>
      <c r="AX18" s="190"/>
    </row>
    <row r="19" spans="2:50" s="3" customFormat="1" ht="12.95" customHeight="1" x14ac:dyDescent="0.25">
      <c r="B19" s="132"/>
      <c r="C19" s="136"/>
      <c r="D19" s="140"/>
      <c r="E19" s="144"/>
      <c r="F19" s="68"/>
      <c r="G19" s="90"/>
      <c r="H19" s="90"/>
      <c r="I19" s="90"/>
      <c r="J19" s="90"/>
      <c r="K19" s="90"/>
      <c r="L19" s="88"/>
      <c r="M19" s="88"/>
      <c r="N19" s="89">
        <f t="shared" si="4"/>
        <v>0</v>
      </c>
      <c r="O19" s="90"/>
      <c r="P19" s="90"/>
      <c r="Q19" s="90"/>
      <c r="R19" s="90"/>
      <c r="S19" s="90"/>
      <c r="T19" s="88"/>
      <c r="U19" s="88"/>
      <c r="V19" s="89">
        <f t="shared" si="5"/>
        <v>0</v>
      </c>
      <c r="W19" s="90"/>
      <c r="X19" s="90"/>
      <c r="Y19" s="90"/>
      <c r="Z19" s="90"/>
      <c r="AA19" s="90"/>
      <c r="AB19" s="88"/>
      <c r="AC19" s="88"/>
      <c r="AD19" s="89">
        <f t="shared" si="6"/>
        <v>0</v>
      </c>
      <c r="AE19" s="90"/>
      <c r="AF19" s="90"/>
      <c r="AG19" s="90"/>
      <c r="AH19" s="90"/>
      <c r="AI19" s="90"/>
      <c r="AJ19" s="88"/>
      <c r="AK19" s="88"/>
      <c r="AL19" s="89">
        <f t="shared" si="7"/>
        <v>0</v>
      </c>
      <c r="AM19" s="187"/>
      <c r="AN19" s="187"/>
      <c r="AO19" s="187"/>
      <c r="AP19" s="187"/>
      <c r="AQ19" s="187"/>
      <c r="AR19" s="187"/>
      <c r="AS19" s="187"/>
      <c r="AT19" s="187"/>
      <c r="AU19" s="187"/>
      <c r="AV19" s="187"/>
      <c r="AW19" s="187"/>
      <c r="AX19" s="190"/>
    </row>
    <row r="20" spans="2:50" s="3" customFormat="1" ht="12.95" customHeight="1" x14ac:dyDescent="0.25">
      <c r="B20" s="132"/>
      <c r="C20" s="136"/>
      <c r="D20" s="140"/>
      <c r="E20" s="144"/>
      <c r="F20" s="68"/>
      <c r="G20" s="90"/>
      <c r="H20" s="90"/>
      <c r="I20" s="90"/>
      <c r="J20" s="90"/>
      <c r="K20" s="90"/>
      <c r="L20" s="88"/>
      <c r="M20" s="88"/>
      <c r="N20" s="89">
        <f t="shared" si="4"/>
        <v>0</v>
      </c>
      <c r="O20" s="90"/>
      <c r="P20" s="90"/>
      <c r="Q20" s="90"/>
      <c r="R20" s="90"/>
      <c r="S20" s="90"/>
      <c r="T20" s="88"/>
      <c r="U20" s="88"/>
      <c r="V20" s="89">
        <f t="shared" si="5"/>
        <v>0</v>
      </c>
      <c r="W20" s="90"/>
      <c r="X20" s="90"/>
      <c r="Y20" s="90"/>
      <c r="Z20" s="90"/>
      <c r="AA20" s="90"/>
      <c r="AB20" s="88"/>
      <c r="AC20" s="88"/>
      <c r="AD20" s="89">
        <f t="shared" si="6"/>
        <v>0</v>
      </c>
      <c r="AE20" s="90"/>
      <c r="AF20" s="90"/>
      <c r="AG20" s="90"/>
      <c r="AH20" s="90"/>
      <c r="AI20" s="90"/>
      <c r="AJ20" s="88"/>
      <c r="AK20" s="88"/>
      <c r="AL20" s="89">
        <f t="shared" si="7"/>
        <v>0</v>
      </c>
      <c r="AM20" s="187"/>
      <c r="AN20" s="187"/>
      <c r="AO20" s="187"/>
      <c r="AP20" s="187"/>
      <c r="AQ20" s="187"/>
      <c r="AR20" s="187"/>
      <c r="AS20" s="187"/>
      <c r="AT20" s="187"/>
      <c r="AU20" s="187"/>
      <c r="AV20" s="187"/>
      <c r="AW20" s="187"/>
      <c r="AX20" s="190"/>
    </row>
    <row r="21" spans="2:50" s="3" customFormat="1" ht="12.95" customHeight="1" x14ac:dyDescent="0.25">
      <c r="B21" s="132"/>
      <c r="C21" s="136"/>
      <c r="D21" s="140"/>
      <c r="E21" s="144"/>
      <c r="F21" s="27"/>
      <c r="G21" s="90"/>
      <c r="H21" s="90"/>
      <c r="I21" s="90"/>
      <c r="J21" s="90"/>
      <c r="K21" s="90"/>
      <c r="L21" s="88"/>
      <c r="M21" s="88"/>
      <c r="N21" s="89">
        <f t="shared" si="4"/>
        <v>0</v>
      </c>
      <c r="O21" s="90"/>
      <c r="P21" s="90"/>
      <c r="Q21" s="90"/>
      <c r="R21" s="90"/>
      <c r="S21" s="90"/>
      <c r="T21" s="88"/>
      <c r="U21" s="88"/>
      <c r="V21" s="89">
        <f t="shared" si="5"/>
        <v>0</v>
      </c>
      <c r="W21" s="90"/>
      <c r="X21" s="90"/>
      <c r="Y21" s="90"/>
      <c r="Z21" s="90"/>
      <c r="AA21" s="90"/>
      <c r="AB21" s="88"/>
      <c r="AC21" s="88"/>
      <c r="AD21" s="89">
        <f t="shared" si="6"/>
        <v>0</v>
      </c>
      <c r="AE21" s="90"/>
      <c r="AF21" s="90"/>
      <c r="AG21" s="90"/>
      <c r="AH21" s="90"/>
      <c r="AI21" s="90"/>
      <c r="AJ21" s="88"/>
      <c r="AK21" s="88"/>
      <c r="AL21" s="89">
        <f t="shared" si="7"/>
        <v>0</v>
      </c>
      <c r="AM21" s="187"/>
      <c r="AN21" s="187"/>
      <c r="AO21" s="187"/>
      <c r="AP21" s="187"/>
      <c r="AQ21" s="187"/>
      <c r="AR21" s="187"/>
      <c r="AS21" s="187"/>
      <c r="AT21" s="187"/>
      <c r="AU21" s="187"/>
      <c r="AV21" s="187"/>
      <c r="AW21" s="187"/>
      <c r="AX21" s="190"/>
    </row>
    <row r="22" spans="2:50" s="3" customFormat="1" ht="12.95" customHeight="1" thickBot="1" x14ac:dyDescent="0.3">
      <c r="B22" s="133"/>
      <c r="C22" s="137"/>
      <c r="D22" s="141"/>
      <c r="E22" s="144"/>
      <c r="F22" s="27"/>
      <c r="G22" s="90"/>
      <c r="H22" s="90"/>
      <c r="I22" s="90"/>
      <c r="J22" s="90"/>
      <c r="K22" s="90"/>
      <c r="L22" s="92"/>
      <c r="M22" s="92"/>
      <c r="N22" s="89">
        <f t="shared" si="4"/>
        <v>0</v>
      </c>
      <c r="O22" s="90"/>
      <c r="P22" s="90"/>
      <c r="Q22" s="90"/>
      <c r="R22" s="90"/>
      <c r="S22" s="90"/>
      <c r="T22" s="92"/>
      <c r="U22" s="92"/>
      <c r="V22" s="89">
        <f t="shared" si="5"/>
        <v>0</v>
      </c>
      <c r="W22" s="90"/>
      <c r="X22" s="90"/>
      <c r="Y22" s="90"/>
      <c r="Z22" s="90"/>
      <c r="AA22" s="90"/>
      <c r="AB22" s="92"/>
      <c r="AC22" s="92"/>
      <c r="AD22" s="89">
        <f t="shared" si="6"/>
        <v>0</v>
      </c>
      <c r="AE22" s="90"/>
      <c r="AF22" s="90"/>
      <c r="AG22" s="90"/>
      <c r="AH22" s="90"/>
      <c r="AI22" s="90"/>
      <c r="AJ22" s="92"/>
      <c r="AK22" s="92"/>
      <c r="AL22" s="89">
        <f t="shared" si="7"/>
        <v>0</v>
      </c>
      <c r="AM22" s="187"/>
      <c r="AN22" s="187"/>
      <c r="AO22" s="187"/>
      <c r="AP22" s="187"/>
      <c r="AQ22" s="187"/>
      <c r="AR22" s="187"/>
      <c r="AS22" s="187"/>
      <c r="AT22" s="187"/>
      <c r="AU22" s="187"/>
      <c r="AV22" s="187"/>
      <c r="AW22" s="187"/>
      <c r="AX22" s="190"/>
    </row>
    <row r="23" spans="2:50" s="3" customFormat="1" ht="12.95" hidden="1" customHeight="1" thickBot="1" x14ac:dyDescent="0.3">
      <c r="B23" s="134"/>
      <c r="C23" s="138"/>
      <c r="D23" s="142"/>
      <c r="E23" s="145"/>
      <c r="F23" s="27" t="s">
        <v>36</v>
      </c>
      <c r="G23" s="94"/>
      <c r="H23" s="94"/>
      <c r="I23" s="94"/>
      <c r="J23" s="94"/>
      <c r="K23" s="94"/>
      <c r="L23" s="93"/>
      <c r="M23" s="93"/>
      <c r="N23" s="89">
        <f>N12+N13+N15+N20+N21+N22+N18+N19</f>
        <v>0</v>
      </c>
      <c r="O23" s="95"/>
      <c r="P23" s="95"/>
      <c r="Q23" s="95"/>
      <c r="R23" s="95"/>
      <c r="S23" s="95"/>
      <c r="T23" s="93"/>
      <c r="U23" s="93"/>
      <c r="V23" s="89">
        <f>V12+V13+V15+V20+V21+V22+V18+V19</f>
        <v>0</v>
      </c>
      <c r="W23" s="95"/>
      <c r="X23" s="95"/>
      <c r="Y23" s="95"/>
      <c r="Z23" s="95"/>
      <c r="AA23" s="95"/>
      <c r="AB23" s="93"/>
      <c r="AC23" s="93"/>
      <c r="AD23" s="89">
        <f>AD12+AD13+AD15+AD20+AD21+AD22+AD18+AD19</f>
        <v>0</v>
      </c>
      <c r="AE23" s="95"/>
      <c r="AF23" s="95"/>
      <c r="AG23" s="95"/>
      <c r="AH23" s="95"/>
      <c r="AI23" s="95"/>
      <c r="AJ23" s="93"/>
      <c r="AK23" s="93"/>
      <c r="AL23" s="89">
        <f>AL12+AL13+AL15+AL20+AL21+AL22+AL18+AL19</f>
        <v>0</v>
      </c>
      <c r="AM23" s="188"/>
      <c r="AN23" s="188"/>
      <c r="AO23" s="188"/>
      <c r="AP23" s="188"/>
      <c r="AQ23" s="188"/>
      <c r="AR23" s="188"/>
      <c r="AS23" s="188"/>
      <c r="AT23" s="188"/>
      <c r="AU23" s="188"/>
      <c r="AV23" s="188"/>
      <c r="AW23" s="188"/>
      <c r="AX23" s="191"/>
    </row>
    <row r="24" spans="2:50" ht="12.95" customHeight="1" thickTop="1" x14ac:dyDescent="0.25">
      <c r="B24" s="132">
        <v>2</v>
      </c>
      <c r="C24" s="135">
        <f>OCAK!C24</f>
        <v>0</v>
      </c>
      <c r="D24" s="139">
        <f>OCAK!D24</f>
        <v>0</v>
      </c>
      <c r="E24" s="143">
        <f>OCAK!E24</f>
        <v>18</v>
      </c>
      <c r="F24" s="67" t="s">
        <v>21</v>
      </c>
      <c r="G24" s="87"/>
      <c r="H24" s="87"/>
      <c r="I24" s="87"/>
      <c r="J24" s="87"/>
      <c r="K24" s="87"/>
      <c r="L24" s="85"/>
      <c r="M24" s="85"/>
      <c r="N24" s="86">
        <f t="shared" ref="N24" si="8">SUM(G24:M24)</f>
        <v>0</v>
      </c>
      <c r="O24" s="87"/>
      <c r="P24" s="87"/>
      <c r="Q24" s="87"/>
      <c r="R24" s="87"/>
      <c r="S24" s="87"/>
      <c r="T24" s="85"/>
      <c r="U24" s="85"/>
      <c r="V24" s="86">
        <f t="shared" ref="V24" si="9">SUM(O24:U24)</f>
        <v>0</v>
      </c>
      <c r="W24" s="87"/>
      <c r="X24" s="87"/>
      <c r="Y24" s="87"/>
      <c r="Z24" s="87"/>
      <c r="AA24" s="87"/>
      <c r="AB24" s="85"/>
      <c r="AC24" s="85"/>
      <c r="AD24" s="86">
        <f t="shared" ref="AD24" si="10">SUM(W24:AC24)</f>
        <v>0</v>
      </c>
      <c r="AE24" s="87"/>
      <c r="AF24" s="87"/>
      <c r="AG24" s="87"/>
      <c r="AH24" s="87"/>
      <c r="AI24" s="87"/>
      <c r="AJ24" s="85"/>
      <c r="AK24" s="85"/>
      <c r="AL24" s="86">
        <f t="shared" ref="AL24" si="11">SUM(AE24:AK24)</f>
        <v>0</v>
      </c>
      <c r="AM24" s="186">
        <f t="shared" ref="AM24" si="12">N24+V24+AD24+AL24</f>
        <v>0</v>
      </c>
      <c r="AN24" s="186">
        <f t="shared" ref="AN24" si="13">N25+V25+AD25+AL25</f>
        <v>0</v>
      </c>
      <c r="AO24" s="186">
        <f t="shared" ref="AO24" si="14">N26+V26+AD26+AL26</f>
        <v>0</v>
      </c>
      <c r="AP24" s="186">
        <f t="shared" ref="AP24" si="15">N27+V27+AD27+AL27</f>
        <v>0</v>
      </c>
      <c r="AQ24" s="186">
        <f t="shared" ref="AQ24" si="16">N28+V28+AD28+AL28</f>
        <v>0</v>
      </c>
      <c r="AR24" s="186">
        <f t="shared" ref="AR24" si="17">N29+V29+AD29+AL29</f>
        <v>0</v>
      </c>
      <c r="AS24" s="186">
        <f t="shared" ref="AS24" si="18">N30+V30+AD30+AL30</f>
        <v>0</v>
      </c>
      <c r="AT24" s="186">
        <f t="shared" ref="AT24" si="19">N42+V42+AD42+AL42</f>
        <v>0</v>
      </c>
      <c r="AU24" s="186">
        <f t="shared" ref="AU24" si="20">N35+V35+AD35+AL35</f>
        <v>0</v>
      </c>
      <c r="AV24" s="186">
        <f t="shared" ref="AV24" si="21">N36+V36+AD36+AL36</f>
        <v>0</v>
      </c>
      <c r="AW24" s="186">
        <f t="shared" ref="AW24" si="22">N33+V33+AD33+AL33</f>
        <v>0</v>
      </c>
      <c r="AX24" s="189">
        <f>SUM(AN24:AW42)</f>
        <v>0</v>
      </c>
    </row>
    <row r="25" spans="2:50" ht="12.95" customHeight="1" x14ac:dyDescent="0.25">
      <c r="B25" s="132"/>
      <c r="C25" s="136"/>
      <c r="D25" s="140"/>
      <c r="E25" s="144"/>
      <c r="F25" s="68" t="s">
        <v>33</v>
      </c>
      <c r="G25" s="90"/>
      <c r="H25" s="90"/>
      <c r="I25" s="90"/>
      <c r="J25" s="90"/>
      <c r="K25" s="90"/>
      <c r="L25" s="88"/>
      <c r="M25" s="88"/>
      <c r="N25" s="89">
        <f>IF(SUM(G24:K25)-E24&lt;=0,0,IF(SUM(G24:K24)-E24&lt;0,SUM(G24:K25)-E24,SUM(G25:K25)))</f>
        <v>0</v>
      </c>
      <c r="O25" s="90"/>
      <c r="P25" s="90"/>
      <c r="Q25" s="90"/>
      <c r="R25" s="90"/>
      <c r="S25" s="90"/>
      <c r="T25" s="88"/>
      <c r="U25" s="88"/>
      <c r="V25" s="89">
        <f t="shared" ref="V25" si="23">IF(SUM(O24:S25)-J24&lt;=0,0,IF(SUM(O24:S24)-J24&lt;0,SUM(O24:S25)-J24,SUM(O25:S25)))</f>
        <v>0</v>
      </c>
      <c r="W25" s="90"/>
      <c r="X25" s="90"/>
      <c r="Y25" s="90"/>
      <c r="Z25" s="90"/>
      <c r="AA25" s="90"/>
      <c r="AB25" s="88"/>
      <c r="AC25" s="88"/>
      <c r="AD25" s="89">
        <f t="shared" ref="AD25" si="24">IF(SUM(W24:AA25)-R24&lt;=0,0,IF(SUM(W24:AA24)-R24&lt;0,SUM(W24:AA25)-R24,SUM(W25:AA25)))</f>
        <v>0</v>
      </c>
      <c r="AE25" s="90"/>
      <c r="AF25" s="90"/>
      <c r="AG25" s="90"/>
      <c r="AH25" s="90"/>
      <c r="AI25" s="90"/>
      <c r="AJ25" s="88"/>
      <c r="AK25" s="88"/>
      <c r="AL25" s="89">
        <f t="shared" ref="AL25" si="25">IF(SUM(AE24:AI25)-Z24&lt;=0,0,IF(SUM(AE24:AI24)-Z24&lt;0,SUM(AE24:AI25)-Z24,SUM(AE25:AI25)))</f>
        <v>0</v>
      </c>
      <c r="AM25" s="187"/>
      <c r="AN25" s="187"/>
      <c r="AO25" s="187"/>
      <c r="AP25" s="187"/>
      <c r="AQ25" s="187"/>
      <c r="AR25" s="187"/>
      <c r="AS25" s="187"/>
      <c r="AT25" s="187"/>
      <c r="AU25" s="187"/>
      <c r="AV25" s="187"/>
      <c r="AW25" s="187"/>
      <c r="AX25" s="190"/>
    </row>
    <row r="26" spans="2:50" ht="12.95" customHeight="1" x14ac:dyDescent="0.25">
      <c r="B26" s="132"/>
      <c r="C26" s="136"/>
      <c r="D26" s="140"/>
      <c r="E26" s="144"/>
      <c r="F26" s="68" t="s">
        <v>34</v>
      </c>
      <c r="G26" s="90"/>
      <c r="H26" s="90"/>
      <c r="I26" s="90"/>
      <c r="J26" s="90"/>
      <c r="K26" s="90"/>
      <c r="L26" s="88"/>
      <c r="M26" s="88"/>
      <c r="N26" s="89">
        <f>IF(SUM(G24:K26)-E24&lt;=0,0,IF(SUM(G24:K25)-E24&lt;0,SUM(G24:K26)-E24,SUM(G26:K26)))</f>
        <v>0</v>
      </c>
      <c r="O26" s="90"/>
      <c r="P26" s="90"/>
      <c r="Q26" s="90"/>
      <c r="R26" s="90"/>
      <c r="S26" s="90"/>
      <c r="T26" s="88"/>
      <c r="U26" s="88"/>
      <c r="V26" s="89">
        <f t="shared" ref="V26" si="26">IF(SUM(O24:S26)-J24&lt;=0,0,IF(SUM(O24:S25)-J24&lt;0,SUM(O24:S26)-J24,SUM(O26:S26)))</f>
        <v>0</v>
      </c>
      <c r="W26" s="90"/>
      <c r="X26" s="90"/>
      <c r="Y26" s="90"/>
      <c r="Z26" s="90"/>
      <c r="AA26" s="90"/>
      <c r="AB26" s="88"/>
      <c r="AC26" s="88"/>
      <c r="AD26" s="89">
        <f t="shared" ref="AD26" si="27">IF(SUM(W24:AA26)-R24&lt;=0,0,IF(SUM(W24:AA25)-R24&lt;0,SUM(W24:AA26)-R24,SUM(W26:AA26)))</f>
        <v>0</v>
      </c>
      <c r="AE26" s="90"/>
      <c r="AF26" s="90"/>
      <c r="AG26" s="90"/>
      <c r="AH26" s="90"/>
      <c r="AI26" s="90"/>
      <c r="AJ26" s="88"/>
      <c r="AK26" s="88"/>
      <c r="AL26" s="89">
        <f t="shared" ref="AL26" si="28">IF(SUM(AE24:AI26)-Z24&lt;=0,0,IF(SUM(AE24:AI25)-Z24&lt;0,SUM(AE24:AI26)-Z24,SUM(AE26:AI26)))</f>
        <v>0</v>
      </c>
      <c r="AM26" s="187"/>
      <c r="AN26" s="187"/>
      <c r="AO26" s="187"/>
      <c r="AP26" s="187"/>
      <c r="AQ26" s="187"/>
      <c r="AR26" s="187"/>
      <c r="AS26" s="187"/>
      <c r="AT26" s="187"/>
      <c r="AU26" s="187"/>
      <c r="AV26" s="187"/>
      <c r="AW26" s="187"/>
      <c r="AX26" s="190"/>
    </row>
    <row r="27" spans="2:50" ht="12.95" customHeight="1" x14ac:dyDescent="0.25">
      <c r="B27" s="132"/>
      <c r="C27" s="136"/>
      <c r="D27" s="140"/>
      <c r="E27" s="144"/>
      <c r="F27" s="68" t="s">
        <v>32</v>
      </c>
      <c r="G27" s="90"/>
      <c r="H27" s="90"/>
      <c r="I27" s="90"/>
      <c r="J27" s="90"/>
      <c r="K27" s="90"/>
      <c r="L27" s="88"/>
      <c r="M27" s="88"/>
      <c r="N27" s="89">
        <f>IF(SUM(G24:K27)-E24&lt;=0,0,IF(SUM(G24:K26)-E24&lt;0,SUM(G24:K27)-E24,SUM(G27:K27)))+L27+M27</f>
        <v>0</v>
      </c>
      <c r="O27" s="90"/>
      <c r="P27" s="90"/>
      <c r="Q27" s="90"/>
      <c r="R27" s="90"/>
      <c r="S27" s="90"/>
      <c r="T27" s="88"/>
      <c r="U27" s="88"/>
      <c r="V27" s="89">
        <f t="shared" ref="V27" si="29">IF(SUM(O24:S27)-J24&lt;=0,0,IF(SUM(O24:S26)-J24&lt;0,SUM(O24:S27)-J24,SUM(O27:S27)))+T27+U27</f>
        <v>0</v>
      </c>
      <c r="W27" s="90"/>
      <c r="X27" s="90"/>
      <c r="Y27" s="90"/>
      <c r="Z27" s="90"/>
      <c r="AA27" s="90"/>
      <c r="AB27" s="88"/>
      <c r="AC27" s="88"/>
      <c r="AD27" s="89">
        <f t="shared" ref="AD27" si="30">IF(SUM(W24:AA27)-R24&lt;=0,0,IF(SUM(W24:AA26)-R24&lt;0,SUM(W24:AA27)-R24,SUM(W27:AA27)))+AB27+AC27</f>
        <v>0</v>
      </c>
      <c r="AE27" s="90"/>
      <c r="AF27" s="90"/>
      <c r="AG27" s="90"/>
      <c r="AH27" s="90"/>
      <c r="AI27" s="90"/>
      <c r="AJ27" s="88"/>
      <c r="AK27" s="88"/>
      <c r="AL27" s="89">
        <f t="shared" ref="AL27" si="31">IF(SUM(AE24:AI27)-Z24&lt;=0,0,IF(SUM(AE24:AI26)-Z24&lt;0,SUM(AE24:AI27)-Z24,SUM(AE27:AI27)))+AJ27+AK27</f>
        <v>0</v>
      </c>
      <c r="AM27" s="187"/>
      <c r="AN27" s="187"/>
      <c r="AO27" s="187"/>
      <c r="AP27" s="187"/>
      <c r="AQ27" s="187"/>
      <c r="AR27" s="187"/>
      <c r="AS27" s="187"/>
      <c r="AT27" s="187"/>
      <c r="AU27" s="187"/>
      <c r="AV27" s="187"/>
      <c r="AW27" s="187"/>
      <c r="AX27" s="190"/>
    </row>
    <row r="28" spans="2:50" ht="12.95" customHeight="1" x14ac:dyDescent="0.25">
      <c r="B28" s="132"/>
      <c r="C28" s="136"/>
      <c r="D28" s="140"/>
      <c r="E28" s="144"/>
      <c r="F28" s="68" t="s">
        <v>38</v>
      </c>
      <c r="G28" s="90"/>
      <c r="H28" s="90"/>
      <c r="I28" s="90"/>
      <c r="J28" s="90"/>
      <c r="K28" s="90"/>
      <c r="L28" s="88"/>
      <c r="M28" s="88"/>
      <c r="N28" s="89">
        <f>IF(SUM(G24:K28)-E24&lt;=0,0,IF(SUM(G24:K27)-E24&lt;0,SUM(G24:K28)-E24,SUM(G28:K28)))</f>
        <v>0</v>
      </c>
      <c r="O28" s="90"/>
      <c r="P28" s="90"/>
      <c r="Q28" s="90"/>
      <c r="R28" s="90"/>
      <c r="S28" s="90"/>
      <c r="T28" s="88"/>
      <c r="U28" s="88"/>
      <c r="V28" s="89">
        <f>IF(SUM(O24:S28)-E24&lt;=0,0,IF(SUM(O24:S27)-E24&lt;0,SUM(O24:S28)-E24,SUM(O28:S28)))</f>
        <v>0</v>
      </c>
      <c r="W28" s="90"/>
      <c r="X28" s="90"/>
      <c r="Y28" s="90"/>
      <c r="Z28" s="90"/>
      <c r="AA28" s="90"/>
      <c r="AB28" s="88"/>
      <c r="AC28" s="88"/>
      <c r="AD28" s="89">
        <f>IF(SUM(W24:AA28)-E24&lt;=0,0,IF(SUM(W24:AA27)-E24&lt;0,SUM(W24:AA28)-E24,SUM(W28:AA28)))</f>
        <v>0</v>
      </c>
      <c r="AE28" s="90"/>
      <c r="AF28" s="90"/>
      <c r="AG28" s="90"/>
      <c r="AH28" s="90"/>
      <c r="AI28" s="90"/>
      <c r="AJ28" s="88"/>
      <c r="AK28" s="88"/>
      <c r="AL28" s="89">
        <f>IF(SUM(AE24:AI28)-E24&lt;=0,0,IF(SUM(AE24:AI27)-E24&lt;0,SUM(AE24:AI28)-E24,SUM(AE28:AI28)))</f>
        <v>0</v>
      </c>
      <c r="AM28" s="187"/>
      <c r="AN28" s="187"/>
      <c r="AO28" s="187"/>
      <c r="AP28" s="187"/>
      <c r="AQ28" s="187"/>
      <c r="AR28" s="187"/>
      <c r="AS28" s="187"/>
      <c r="AT28" s="187"/>
      <c r="AU28" s="187"/>
      <c r="AV28" s="187"/>
      <c r="AW28" s="187"/>
      <c r="AX28" s="190"/>
    </row>
    <row r="29" spans="2:50" ht="12.95" customHeight="1" x14ac:dyDescent="0.25">
      <c r="B29" s="132"/>
      <c r="C29" s="136"/>
      <c r="D29" s="140"/>
      <c r="E29" s="144"/>
      <c r="F29" s="68" t="s">
        <v>37</v>
      </c>
      <c r="G29" s="90"/>
      <c r="H29" s="90"/>
      <c r="I29" s="90"/>
      <c r="J29" s="90"/>
      <c r="K29" s="90"/>
      <c r="L29" s="88"/>
      <c r="M29" s="88"/>
      <c r="N29" s="89">
        <f t="shared" ref="N29" si="32">SUM(G29:M29)</f>
        <v>0</v>
      </c>
      <c r="O29" s="90"/>
      <c r="P29" s="90"/>
      <c r="Q29" s="90"/>
      <c r="R29" s="90"/>
      <c r="S29" s="90"/>
      <c r="T29" s="88"/>
      <c r="U29" s="88"/>
      <c r="V29" s="89">
        <f t="shared" ref="V29" si="33">SUM(O29:U29)</f>
        <v>0</v>
      </c>
      <c r="W29" s="90"/>
      <c r="X29" s="90"/>
      <c r="Y29" s="90"/>
      <c r="Z29" s="90"/>
      <c r="AA29" s="90"/>
      <c r="AB29" s="88"/>
      <c r="AC29" s="88"/>
      <c r="AD29" s="89">
        <f t="shared" ref="AD29" si="34">SUM(W29:AC29)</f>
        <v>0</v>
      </c>
      <c r="AE29" s="90"/>
      <c r="AF29" s="90"/>
      <c r="AG29" s="90"/>
      <c r="AH29" s="90"/>
      <c r="AI29" s="90"/>
      <c r="AJ29" s="88"/>
      <c r="AK29" s="88"/>
      <c r="AL29" s="89">
        <f t="shared" ref="AL29" si="35">SUM(AE29:AK29)</f>
        <v>0</v>
      </c>
      <c r="AM29" s="187"/>
      <c r="AN29" s="187"/>
      <c r="AO29" s="187"/>
      <c r="AP29" s="187"/>
      <c r="AQ29" s="187"/>
      <c r="AR29" s="187"/>
      <c r="AS29" s="187"/>
      <c r="AT29" s="187"/>
      <c r="AU29" s="187"/>
      <c r="AV29" s="187"/>
      <c r="AW29" s="187"/>
      <c r="AX29" s="190"/>
    </row>
    <row r="30" spans="2:50" ht="12.95" customHeight="1" x14ac:dyDescent="0.25">
      <c r="B30" s="132"/>
      <c r="C30" s="136"/>
      <c r="D30" s="140"/>
      <c r="E30" s="144"/>
      <c r="F30" s="27" t="s">
        <v>31</v>
      </c>
      <c r="G30" s="91"/>
      <c r="H30" s="91"/>
      <c r="I30" s="91"/>
      <c r="J30" s="91"/>
      <c r="K30" s="91">
        <f>IF((N24-E24)&lt;=0,0,IF((N24-E24)&gt;0,(N24-E24)))</f>
        <v>0</v>
      </c>
      <c r="L30" s="88"/>
      <c r="M30" s="88"/>
      <c r="N30" s="89">
        <f t="shared" ref="N30:N41" si="36">SUM(G30:M30)</f>
        <v>0</v>
      </c>
      <c r="O30" s="91"/>
      <c r="P30" s="91"/>
      <c r="Q30" s="91"/>
      <c r="R30" s="91"/>
      <c r="S30" s="91">
        <f>IF((V24-E24)&lt;=0,0,IF((V24-E24)&gt;0,(V24-E24)))</f>
        <v>0</v>
      </c>
      <c r="T30" s="88"/>
      <c r="U30" s="88"/>
      <c r="V30" s="89">
        <f t="shared" ref="V30:V41" si="37">SUM(O30:U30)</f>
        <v>0</v>
      </c>
      <c r="W30" s="91"/>
      <c r="X30" s="91"/>
      <c r="Y30" s="91"/>
      <c r="Z30" s="91"/>
      <c r="AA30" s="91">
        <f>IF((AD24-E24)&lt;=0,0,IF((AD24-E24)&gt;0,(AD24-E24)))</f>
        <v>0</v>
      </c>
      <c r="AB30" s="88"/>
      <c r="AC30" s="88"/>
      <c r="AD30" s="89">
        <f t="shared" ref="AD30:AD41" si="38">SUM(W30:AC30)</f>
        <v>0</v>
      </c>
      <c r="AE30" s="91"/>
      <c r="AF30" s="91"/>
      <c r="AG30" s="91"/>
      <c r="AH30" s="91"/>
      <c r="AI30" s="91">
        <f>IF((AL24-E24)&lt;=0,0,IF((AL24-E24)&gt;0,(AL24-E24)))</f>
        <v>0</v>
      </c>
      <c r="AJ30" s="88"/>
      <c r="AK30" s="88"/>
      <c r="AL30" s="89">
        <f t="shared" ref="AL30:AL41" si="39">SUM(AE30:AK30)</f>
        <v>0</v>
      </c>
      <c r="AM30" s="187"/>
      <c r="AN30" s="187"/>
      <c r="AO30" s="187"/>
      <c r="AP30" s="187"/>
      <c r="AQ30" s="187"/>
      <c r="AR30" s="187"/>
      <c r="AS30" s="187"/>
      <c r="AT30" s="187"/>
      <c r="AU30" s="187"/>
      <c r="AV30" s="187"/>
      <c r="AW30" s="187"/>
      <c r="AX30" s="190"/>
    </row>
    <row r="31" spans="2:50" ht="12.95" customHeight="1" x14ac:dyDescent="0.25">
      <c r="B31" s="132"/>
      <c r="C31" s="136"/>
      <c r="D31" s="140"/>
      <c r="E31" s="144"/>
      <c r="F31" s="27" t="s">
        <v>39</v>
      </c>
      <c r="G31" s="91"/>
      <c r="H31" s="91"/>
      <c r="I31" s="91"/>
      <c r="J31" s="91"/>
      <c r="K31" s="90">
        <f>IF(E24-15&lt;0,0,IF(SUM(G24:M29)&lt;10,0,IF(SUM(G24:M29)&lt;20,1,IF(SUM(G24:M29)&lt;30,2,IF(SUM(G24:M29)&gt;=30,3)))))</f>
        <v>0</v>
      </c>
      <c r="L31" s="88"/>
      <c r="M31" s="88"/>
      <c r="N31" s="89">
        <f t="shared" si="36"/>
        <v>0</v>
      </c>
      <c r="O31" s="91"/>
      <c r="P31" s="91"/>
      <c r="Q31" s="91"/>
      <c r="R31" s="91"/>
      <c r="S31" s="90">
        <f>IF(E24-15&lt;0,0,IF(SUM(O24:U29)&lt;10,0,IF(SUM(O24:U29)&lt;20,1,IF(SUM(O24:U29)&lt;30,2,IF(SUM(O24:U29)&gt;=30,3)))))</f>
        <v>0</v>
      </c>
      <c r="T31" s="88"/>
      <c r="U31" s="88"/>
      <c r="V31" s="89">
        <f t="shared" si="37"/>
        <v>0</v>
      </c>
      <c r="W31" s="91"/>
      <c r="X31" s="91"/>
      <c r="Y31" s="91"/>
      <c r="Z31" s="91"/>
      <c r="AA31" s="90">
        <f>IF(E24-15&lt;0,0,IF(SUM(W24:AC29)&lt;10,0,IF(SUM(W24:AC29)&lt;20,1,IF(SUM(W24:AC29)&lt;30,2,IF(SUM(W24:AC29)&gt;=30,3)))))</f>
        <v>0</v>
      </c>
      <c r="AB31" s="88"/>
      <c r="AC31" s="88"/>
      <c r="AD31" s="89">
        <f t="shared" si="38"/>
        <v>0</v>
      </c>
      <c r="AE31" s="91"/>
      <c r="AF31" s="91"/>
      <c r="AG31" s="91"/>
      <c r="AH31" s="91"/>
      <c r="AI31" s="90">
        <f>IF(E24-15&lt;0,0,IF(SUM(AE24:AK29)&lt;10,0,IF(SUM(AE24:AK29)&lt;20,1,IF(SUM(AE24:AK29)&lt;30,2,IF(SUM(AE24:AK29)&gt;=30,3)))))</f>
        <v>0</v>
      </c>
      <c r="AJ31" s="88"/>
      <c r="AK31" s="88"/>
      <c r="AL31" s="89">
        <f t="shared" si="39"/>
        <v>0</v>
      </c>
      <c r="AM31" s="187"/>
      <c r="AN31" s="187"/>
      <c r="AO31" s="187"/>
      <c r="AP31" s="187"/>
      <c r="AQ31" s="187"/>
      <c r="AR31" s="187"/>
      <c r="AS31" s="187"/>
      <c r="AT31" s="187"/>
      <c r="AU31" s="187"/>
      <c r="AV31" s="187"/>
      <c r="AW31" s="187"/>
      <c r="AX31" s="190"/>
    </row>
    <row r="32" spans="2:50" ht="12.95" customHeight="1" x14ac:dyDescent="0.25">
      <c r="B32" s="132"/>
      <c r="C32" s="136"/>
      <c r="D32" s="140"/>
      <c r="E32" s="144"/>
      <c r="F32" s="27" t="s">
        <v>41</v>
      </c>
      <c r="G32" s="90"/>
      <c r="H32" s="90"/>
      <c r="I32" s="90"/>
      <c r="J32" s="90"/>
      <c r="K32" s="91"/>
      <c r="L32" s="88"/>
      <c r="M32" s="88"/>
      <c r="N32" s="89">
        <f t="shared" si="36"/>
        <v>0</v>
      </c>
      <c r="O32" s="90"/>
      <c r="P32" s="90"/>
      <c r="Q32" s="90"/>
      <c r="R32" s="90"/>
      <c r="S32" s="91"/>
      <c r="T32" s="88"/>
      <c r="U32" s="88"/>
      <c r="V32" s="89">
        <f t="shared" si="37"/>
        <v>0</v>
      </c>
      <c r="W32" s="90"/>
      <c r="X32" s="90"/>
      <c r="Y32" s="90"/>
      <c r="Z32" s="90"/>
      <c r="AA32" s="91"/>
      <c r="AB32" s="88"/>
      <c r="AC32" s="88"/>
      <c r="AD32" s="89">
        <f t="shared" si="38"/>
        <v>0</v>
      </c>
      <c r="AE32" s="90"/>
      <c r="AF32" s="90"/>
      <c r="AG32" s="90"/>
      <c r="AH32" s="90"/>
      <c r="AI32" s="91"/>
      <c r="AJ32" s="88"/>
      <c r="AK32" s="88"/>
      <c r="AL32" s="89">
        <f t="shared" si="39"/>
        <v>0</v>
      </c>
      <c r="AM32" s="187"/>
      <c r="AN32" s="187"/>
      <c r="AO32" s="187"/>
      <c r="AP32" s="187"/>
      <c r="AQ32" s="187"/>
      <c r="AR32" s="187"/>
      <c r="AS32" s="187"/>
      <c r="AT32" s="187"/>
      <c r="AU32" s="187"/>
      <c r="AV32" s="187"/>
      <c r="AW32" s="187"/>
      <c r="AX32" s="190"/>
    </row>
    <row r="33" spans="2:50" ht="12.95" customHeight="1" x14ac:dyDescent="0.25">
      <c r="B33" s="132"/>
      <c r="C33" s="136"/>
      <c r="D33" s="140"/>
      <c r="E33" s="144"/>
      <c r="F33" s="27" t="s">
        <v>6</v>
      </c>
      <c r="G33" s="90"/>
      <c r="H33" s="90"/>
      <c r="I33" s="90"/>
      <c r="J33" s="90"/>
      <c r="K33" s="90"/>
      <c r="L33" s="88"/>
      <c r="M33" s="88"/>
      <c r="N33" s="89">
        <f t="shared" si="36"/>
        <v>0</v>
      </c>
      <c r="O33" s="90"/>
      <c r="P33" s="90"/>
      <c r="Q33" s="90"/>
      <c r="R33" s="90"/>
      <c r="S33" s="90"/>
      <c r="T33" s="88"/>
      <c r="U33" s="88"/>
      <c r="V33" s="89">
        <f t="shared" si="37"/>
        <v>0</v>
      </c>
      <c r="W33" s="90"/>
      <c r="X33" s="90"/>
      <c r="Y33" s="90"/>
      <c r="Z33" s="90"/>
      <c r="AA33" s="90"/>
      <c r="AB33" s="88"/>
      <c r="AC33" s="88"/>
      <c r="AD33" s="89">
        <f t="shared" si="38"/>
        <v>0</v>
      </c>
      <c r="AE33" s="90"/>
      <c r="AF33" s="90"/>
      <c r="AG33" s="90"/>
      <c r="AH33" s="90"/>
      <c r="AI33" s="90"/>
      <c r="AJ33" s="88"/>
      <c r="AK33" s="88"/>
      <c r="AL33" s="89">
        <f t="shared" si="39"/>
        <v>0</v>
      </c>
      <c r="AM33" s="187"/>
      <c r="AN33" s="187"/>
      <c r="AO33" s="187"/>
      <c r="AP33" s="187"/>
      <c r="AQ33" s="187"/>
      <c r="AR33" s="187"/>
      <c r="AS33" s="187"/>
      <c r="AT33" s="187"/>
      <c r="AU33" s="187"/>
      <c r="AV33" s="187"/>
      <c r="AW33" s="187"/>
      <c r="AX33" s="190"/>
    </row>
    <row r="34" spans="2:50" ht="12.95" customHeight="1" x14ac:dyDescent="0.25">
      <c r="B34" s="132"/>
      <c r="C34" s="136"/>
      <c r="D34" s="140"/>
      <c r="E34" s="144"/>
      <c r="F34" s="27" t="s">
        <v>35</v>
      </c>
      <c r="G34" s="90"/>
      <c r="H34" s="90"/>
      <c r="I34" s="90"/>
      <c r="J34" s="90"/>
      <c r="K34" s="90"/>
      <c r="L34" s="88"/>
      <c r="M34" s="88"/>
      <c r="N34" s="89">
        <f t="shared" si="36"/>
        <v>0</v>
      </c>
      <c r="O34" s="90"/>
      <c r="P34" s="90"/>
      <c r="Q34" s="90"/>
      <c r="R34" s="90"/>
      <c r="S34" s="90"/>
      <c r="T34" s="88"/>
      <c r="U34" s="88"/>
      <c r="V34" s="89">
        <f t="shared" si="37"/>
        <v>0</v>
      </c>
      <c r="W34" s="90"/>
      <c r="X34" s="90"/>
      <c r="Y34" s="90"/>
      <c r="Z34" s="90"/>
      <c r="AA34" s="90"/>
      <c r="AB34" s="88"/>
      <c r="AC34" s="88"/>
      <c r="AD34" s="89">
        <f t="shared" si="38"/>
        <v>0</v>
      </c>
      <c r="AE34" s="90"/>
      <c r="AF34" s="90"/>
      <c r="AG34" s="90"/>
      <c r="AH34" s="90"/>
      <c r="AI34" s="90"/>
      <c r="AJ34" s="88"/>
      <c r="AK34" s="88"/>
      <c r="AL34" s="89">
        <f t="shared" si="39"/>
        <v>0</v>
      </c>
      <c r="AM34" s="187"/>
      <c r="AN34" s="187"/>
      <c r="AO34" s="187"/>
      <c r="AP34" s="187"/>
      <c r="AQ34" s="187"/>
      <c r="AR34" s="187"/>
      <c r="AS34" s="187"/>
      <c r="AT34" s="187"/>
      <c r="AU34" s="187"/>
      <c r="AV34" s="187"/>
      <c r="AW34" s="187"/>
      <c r="AX34" s="190"/>
    </row>
    <row r="35" spans="2:50" ht="12.95" customHeight="1" x14ac:dyDescent="0.25">
      <c r="B35" s="132"/>
      <c r="C35" s="136"/>
      <c r="D35" s="140"/>
      <c r="E35" s="144"/>
      <c r="F35" s="68" t="s">
        <v>40</v>
      </c>
      <c r="G35" s="90"/>
      <c r="H35" s="90"/>
      <c r="I35" s="90"/>
      <c r="J35" s="90"/>
      <c r="K35" s="90"/>
      <c r="L35" s="88"/>
      <c r="M35" s="88"/>
      <c r="N35" s="89">
        <f t="shared" si="36"/>
        <v>0</v>
      </c>
      <c r="O35" s="90"/>
      <c r="P35" s="90"/>
      <c r="Q35" s="90"/>
      <c r="R35" s="90"/>
      <c r="S35" s="90"/>
      <c r="T35" s="88"/>
      <c r="U35" s="88"/>
      <c r="V35" s="89">
        <f t="shared" si="37"/>
        <v>0</v>
      </c>
      <c r="W35" s="90"/>
      <c r="X35" s="90"/>
      <c r="Y35" s="90"/>
      <c r="Z35" s="90"/>
      <c r="AA35" s="90"/>
      <c r="AB35" s="88"/>
      <c r="AC35" s="88"/>
      <c r="AD35" s="89">
        <f t="shared" si="38"/>
        <v>0</v>
      </c>
      <c r="AE35" s="90"/>
      <c r="AF35" s="90"/>
      <c r="AG35" s="90"/>
      <c r="AH35" s="90"/>
      <c r="AI35" s="90"/>
      <c r="AJ35" s="88"/>
      <c r="AK35" s="88"/>
      <c r="AL35" s="89">
        <f t="shared" si="39"/>
        <v>0</v>
      </c>
      <c r="AM35" s="187"/>
      <c r="AN35" s="187"/>
      <c r="AO35" s="187"/>
      <c r="AP35" s="187"/>
      <c r="AQ35" s="187"/>
      <c r="AR35" s="187"/>
      <c r="AS35" s="187"/>
      <c r="AT35" s="187"/>
      <c r="AU35" s="187"/>
      <c r="AV35" s="187"/>
      <c r="AW35" s="187"/>
      <c r="AX35" s="190"/>
    </row>
    <row r="36" spans="2:50" ht="12.95" customHeight="1" x14ac:dyDescent="0.25">
      <c r="B36" s="132"/>
      <c r="C36" s="136"/>
      <c r="D36" s="140"/>
      <c r="E36" s="144"/>
      <c r="F36" s="68" t="s">
        <v>7</v>
      </c>
      <c r="G36" s="90"/>
      <c r="H36" s="90"/>
      <c r="I36" s="90"/>
      <c r="J36" s="90"/>
      <c r="K36" s="90"/>
      <c r="L36" s="88"/>
      <c r="M36" s="88"/>
      <c r="N36" s="89">
        <f t="shared" si="36"/>
        <v>0</v>
      </c>
      <c r="O36" s="90"/>
      <c r="P36" s="90"/>
      <c r="Q36" s="90"/>
      <c r="R36" s="90"/>
      <c r="S36" s="90"/>
      <c r="T36" s="88"/>
      <c r="U36" s="88"/>
      <c r="V36" s="89">
        <f t="shared" si="37"/>
        <v>0</v>
      </c>
      <c r="W36" s="90"/>
      <c r="X36" s="90"/>
      <c r="Y36" s="90"/>
      <c r="Z36" s="90"/>
      <c r="AA36" s="90"/>
      <c r="AB36" s="88"/>
      <c r="AC36" s="88"/>
      <c r="AD36" s="89">
        <f t="shared" si="38"/>
        <v>0</v>
      </c>
      <c r="AE36" s="90"/>
      <c r="AF36" s="90"/>
      <c r="AG36" s="90"/>
      <c r="AH36" s="90"/>
      <c r="AI36" s="90"/>
      <c r="AJ36" s="88"/>
      <c r="AK36" s="88"/>
      <c r="AL36" s="89">
        <f t="shared" si="39"/>
        <v>0</v>
      </c>
      <c r="AM36" s="187"/>
      <c r="AN36" s="187"/>
      <c r="AO36" s="187"/>
      <c r="AP36" s="187"/>
      <c r="AQ36" s="187"/>
      <c r="AR36" s="187"/>
      <c r="AS36" s="187"/>
      <c r="AT36" s="187"/>
      <c r="AU36" s="187"/>
      <c r="AV36" s="187"/>
      <c r="AW36" s="187"/>
      <c r="AX36" s="190"/>
    </row>
    <row r="37" spans="2:50" ht="12.95" customHeight="1" x14ac:dyDescent="0.25">
      <c r="B37" s="132"/>
      <c r="C37" s="136"/>
      <c r="D37" s="140"/>
      <c r="E37" s="144"/>
      <c r="F37" s="68"/>
      <c r="G37" s="90"/>
      <c r="H37" s="90"/>
      <c r="I37" s="90"/>
      <c r="J37" s="90"/>
      <c r="K37" s="90"/>
      <c r="L37" s="88"/>
      <c r="M37" s="88"/>
      <c r="N37" s="89">
        <f t="shared" si="36"/>
        <v>0</v>
      </c>
      <c r="O37" s="90"/>
      <c r="P37" s="90"/>
      <c r="Q37" s="90"/>
      <c r="R37" s="90"/>
      <c r="S37" s="90"/>
      <c r="T37" s="88"/>
      <c r="U37" s="88"/>
      <c r="V37" s="89">
        <f t="shared" si="37"/>
        <v>0</v>
      </c>
      <c r="W37" s="90"/>
      <c r="X37" s="90"/>
      <c r="Y37" s="90"/>
      <c r="Z37" s="90"/>
      <c r="AA37" s="90"/>
      <c r="AB37" s="88"/>
      <c r="AC37" s="88"/>
      <c r="AD37" s="89">
        <f t="shared" si="38"/>
        <v>0</v>
      </c>
      <c r="AE37" s="90"/>
      <c r="AF37" s="90"/>
      <c r="AG37" s="90"/>
      <c r="AH37" s="90"/>
      <c r="AI37" s="90"/>
      <c r="AJ37" s="88"/>
      <c r="AK37" s="88"/>
      <c r="AL37" s="89">
        <f t="shared" si="39"/>
        <v>0</v>
      </c>
      <c r="AM37" s="187"/>
      <c r="AN37" s="187"/>
      <c r="AO37" s="187"/>
      <c r="AP37" s="187"/>
      <c r="AQ37" s="187"/>
      <c r="AR37" s="187"/>
      <c r="AS37" s="187"/>
      <c r="AT37" s="187"/>
      <c r="AU37" s="187"/>
      <c r="AV37" s="187"/>
      <c r="AW37" s="187"/>
      <c r="AX37" s="190"/>
    </row>
    <row r="38" spans="2:50" ht="12.95" customHeight="1" x14ac:dyDescent="0.25">
      <c r="B38" s="132"/>
      <c r="C38" s="136"/>
      <c r="D38" s="140"/>
      <c r="E38" s="144"/>
      <c r="F38" s="68"/>
      <c r="G38" s="90"/>
      <c r="H38" s="90"/>
      <c r="I38" s="90"/>
      <c r="J38" s="90"/>
      <c r="K38" s="90"/>
      <c r="L38" s="88"/>
      <c r="M38" s="88"/>
      <c r="N38" s="89">
        <f t="shared" si="36"/>
        <v>0</v>
      </c>
      <c r="O38" s="90"/>
      <c r="P38" s="90"/>
      <c r="Q38" s="90"/>
      <c r="R38" s="90"/>
      <c r="S38" s="90"/>
      <c r="T38" s="88"/>
      <c r="U38" s="88"/>
      <c r="V38" s="89">
        <f t="shared" si="37"/>
        <v>0</v>
      </c>
      <c r="W38" s="90"/>
      <c r="X38" s="90"/>
      <c r="Y38" s="90"/>
      <c r="Z38" s="90"/>
      <c r="AA38" s="90"/>
      <c r="AB38" s="88"/>
      <c r="AC38" s="88"/>
      <c r="AD38" s="89">
        <f t="shared" si="38"/>
        <v>0</v>
      </c>
      <c r="AE38" s="90"/>
      <c r="AF38" s="90"/>
      <c r="AG38" s="90"/>
      <c r="AH38" s="90"/>
      <c r="AI38" s="90"/>
      <c r="AJ38" s="88"/>
      <c r="AK38" s="88"/>
      <c r="AL38" s="89">
        <f t="shared" si="39"/>
        <v>0</v>
      </c>
      <c r="AM38" s="187"/>
      <c r="AN38" s="187"/>
      <c r="AO38" s="187"/>
      <c r="AP38" s="187"/>
      <c r="AQ38" s="187"/>
      <c r="AR38" s="187"/>
      <c r="AS38" s="187"/>
      <c r="AT38" s="187"/>
      <c r="AU38" s="187"/>
      <c r="AV38" s="187"/>
      <c r="AW38" s="187"/>
      <c r="AX38" s="190"/>
    </row>
    <row r="39" spans="2:50" ht="12.95" customHeight="1" x14ac:dyDescent="0.25">
      <c r="B39" s="132"/>
      <c r="C39" s="136"/>
      <c r="D39" s="140"/>
      <c r="E39" s="144"/>
      <c r="F39" s="68"/>
      <c r="G39" s="90"/>
      <c r="H39" s="90"/>
      <c r="I39" s="90"/>
      <c r="J39" s="90"/>
      <c r="K39" s="90"/>
      <c r="L39" s="88"/>
      <c r="M39" s="88"/>
      <c r="N39" s="89">
        <f t="shared" si="36"/>
        <v>0</v>
      </c>
      <c r="O39" s="90"/>
      <c r="P39" s="90"/>
      <c r="Q39" s="90"/>
      <c r="R39" s="90"/>
      <c r="S39" s="90"/>
      <c r="T39" s="88"/>
      <c r="U39" s="88"/>
      <c r="V39" s="89">
        <f t="shared" si="37"/>
        <v>0</v>
      </c>
      <c r="W39" s="90"/>
      <c r="X39" s="90"/>
      <c r="Y39" s="90"/>
      <c r="Z39" s="90"/>
      <c r="AA39" s="90"/>
      <c r="AB39" s="88"/>
      <c r="AC39" s="88"/>
      <c r="AD39" s="89">
        <f t="shared" si="38"/>
        <v>0</v>
      </c>
      <c r="AE39" s="90"/>
      <c r="AF39" s="90"/>
      <c r="AG39" s="90"/>
      <c r="AH39" s="90"/>
      <c r="AI39" s="90"/>
      <c r="AJ39" s="88"/>
      <c r="AK39" s="88"/>
      <c r="AL39" s="89">
        <f t="shared" si="39"/>
        <v>0</v>
      </c>
      <c r="AM39" s="187"/>
      <c r="AN39" s="187"/>
      <c r="AO39" s="187"/>
      <c r="AP39" s="187"/>
      <c r="AQ39" s="187"/>
      <c r="AR39" s="187"/>
      <c r="AS39" s="187"/>
      <c r="AT39" s="187"/>
      <c r="AU39" s="187"/>
      <c r="AV39" s="187"/>
      <c r="AW39" s="187"/>
      <c r="AX39" s="190"/>
    </row>
    <row r="40" spans="2:50" ht="12.95" customHeight="1" x14ac:dyDescent="0.25">
      <c r="B40" s="132"/>
      <c r="C40" s="136"/>
      <c r="D40" s="140"/>
      <c r="E40" s="144"/>
      <c r="F40" s="27"/>
      <c r="G40" s="90"/>
      <c r="H40" s="90"/>
      <c r="I40" s="90"/>
      <c r="J40" s="90"/>
      <c r="K40" s="90"/>
      <c r="L40" s="88"/>
      <c r="M40" s="88"/>
      <c r="N40" s="89">
        <f t="shared" si="36"/>
        <v>0</v>
      </c>
      <c r="O40" s="90"/>
      <c r="P40" s="90"/>
      <c r="Q40" s="90"/>
      <c r="R40" s="90"/>
      <c r="S40" s="90"/>
      <c r="T40" s="88"/>
      <c r="U40" s="88"/>
      <c r="V40" s="89">
        <f t="shared" si="37"/>
        <v>0</v>
      </c>
      <c r="W40" s="90"/>
      <c r="X40" s="90"/>
      <c r="Y40" s="90"/>
      <c r="Z40" s="90"/>
      <c r="AA40" s="90"/>
      <c r="AB40" s="88"/>
      <c r="AC40" s="88"/>
      <c r="AD40" s="89">
        <f t="shared" si="38"/>
        <v>0</v>
      </c>
      <c r="AE40" s="90"/>
      <c r="AF40" s="90"/>
      <c r="AG40" s="90"/>
      <c r="AH40" s="90"/>
      <c r="AI40" s="90"/>
      <c r="AJ40" s="88"/>
      <c r="AK40" s="88"/>
      <c r="AL40" s="89">
        <f t="shared" si="39"/>
        <v>0</v>
      </c>
      <c r="AM40" s="187"/>
      <c r="AN40" s="187"/>
      <c r="AO40" s="187"/>
      <c r="AP40" s="187"/>
      <c r="AQ40" s="187"/>
      <c r="AR40" s="187"/>
      <c r="AS40" s="187"/>
      <c r="AT40" s="187"/>
      <c r="AU40" s="187"/>
      <c r="AV40" s="187"/>
      <c r="AW40" s="187"/>
      <c r="AX40" s="190"/>
    </row>
    <row r="41" spans="2:50" ht="12.95" customHeight="1" thickBot="1" x14ac:dyDescent="0.3">
      <c r="B41" s="133"/>
      <c r="C41" s="137"/>
      <c r="D41" s="141"/>
      <c r="E41" s="144"/>
      <c r="F41" s="27"/>
      <c r="G41" s="90"/>
      <c r="H41" s="90"/>
      <c r="I41" s="90"/>
      <c r="J41" s="90"/>
      <c r="K41" s="90"/>
      <c r="L41" s="92"/>
      <c r="M41" s="92"/>
      <c r="N41" s="89">
        <f t="shared" si="36"/>
        <v>0</v>
      </c>
      <c r="O41" s="90"/>
      <c r="P41" s="90"/>
      <c r="Q41" s="90"/>
      <c r="R41" s="90"/>
      <c r="S41" s="90"/>
      <c r="T41" s="92"/>
      <c r="U41" s="92"/>
      <c r="V41" s="89">
        <f t="shared" si="37"/>
        <v>0</v>
      </c>
      <c r="W41" s="90"/>
      <c r="X41" s="90"/>
      <c r="Y41" s="90"/>
      <c r="Z41" s="90"/>
      <c r="AA41" s="90"/>
      <c r="AB41" s="92"/>
      <c r="AC41" s="92"/>
      <c r="AD41" s="89">
        <f t="shared" si="38"/>
        <v>0</v>
      </c>
      <c r="AE41" s="90"/>
      <c r="AF41" s="90"/>
      <c r="AG41" s="90"/>
      <c r="AH41" s="90"/>
      <c r="AI41" s="90"/>
      <c r="AJ41" s="92"/>
      <c r="AK41" s="92"/>
      <c r="AL41" s="89">
        <f t="shared" si="39"/>
        <v>0</v>
      </c>
      <c r="AM41" s="187"/>
      <c r="AN41" s="187"/>
      <c r="AO41" s="187"/>
      <c r="AP41" s="187"/>
      <c r="AQ41" s="187"/>
      <c r="AR41" s="187"/>
      <c r="AS41" s="187"/>
      <c r="AT41" s="187"/>
      <c r="AU41" s="187"/>
      <c r="AV41" s="187"/>
      <c r="AW41" s="187"/>
      <c r="AX41" s="190"/>
    </row>
    <row r="42" spans="2:50" ht="12.95" hidden="1" customHeight="1" thickBot="1" x14ac:dyDescent="0.3">
      <c r="B42" s="134"/>
      <c r="C42" s="138"/>
      <c r="D42" s="142"/>
      <c r="E42" s="145"/>
      <c r="F42" s="27" t="s">
        <v>36</v>
      </c>
      <c r="G42" s="94"/>
      <c r="H42" s="94"/>
      <c r="I42" s="94"/>
      <c r="J42" s="94"/>
      <c r="K42" s="94"/>
      <c r="L42" s="93"/>
      <c r="M42" s="93"/>
      <c r="N42" s="89">
        <f t="shared" ref="N42" si="40">N31+N32+N34+N39+N40+N41+N37+N38</f>
        <v>0</v>
      </c>
      <c r="O42" s="95"/>
      <c r="P42" s="95"/>
      <c r="Q42" s="95"/>
      <c r="R42" s="95"/>
      <c r="S42" s="95"/>
      <c r="T42" s="93"/>
      <c r="U42" s="93"/>
      <c r="V42" s="89">
        <f t="shared" ref="V42" si="41">V31+V32+V34+V39+V40+V41+V37+V38</f>
        <v>0</v>
      </c>
      <c r="W42" s="95"/>
      <c r="X42" s="95"/>
      <c r="Y42" s="95"/>
      <c r="Z42" s="95"/>
      <c r="AA42" s="95"/>
      <c r="AB42" s="93"/>
      <c r="AC42" s="93"/>
      <c r="AD42" s="89">
        <f t="shared" ref="AD42" si="42">AD31+AD32+AD34+AD39+AD40+AD41+AD37+AD38</f>
        <v>0</v>
      </c>
      <c r="AE42" s="95"/>
      <c r="AF42" s="95"/>
      <c r="AG42" s="95"/>
      <c r="AH42" s="95"/>
      <c r="AI42" s="95"/>
      <c r="AJ42" s="93"/>
      <c r="AK42" s="93"/>
      <c r="AL42" s="89">
        <f t="shared" ref="AL42" si="43">AL31+AL32+AL34+AL39+AL40+AL41+AL37+AL38</f>
        <v>0</v>
      </c>
      <c r="AM42" s="188"/>
      <c r="AN42" s="188"/>
      <c r="AO42" s="188"/>
      <c r="AP42" s="188"/>
      <c r="AQ42" s="188"/>
      <c r="AR42" s="188"/>
      <c r="AS42" s="188"/>
      <c r="AT42" s="188"/>
      <c r="AU42" s="188"/>
      <c r="AV42" s="188"/>
      <c r="AW42" s="188"/>
      <c r="AX42" s="191"/>
    </row>
    <row r="43" spans="2:50" ht="12.95" customHeight="1" thickTop="1" x14ac:dyDescent="0.25">
      <c r="B43" s="132">
        <v>3</v>
      </c>
      <c r="C43" s="135">
        <f>OCAK!C43</f>
        <v>0</v>
      </c>
      <c r="D43" s="139">
        <f>OCAK!D43</f>
        <v>0</v>
      </c>
      <c r="E43" s="143">
        <f>OCAK!E43</f>
        <v>18</v>
      </c>
      <c r="F43" s="67" t="s">
        <v>21</v>
      </c>
      <c r="G43" s="87"/>
      <c r="H43" s="87"/>
      <c r="I43" s="87"/>
      <c r="J43" s="87"/>
      <c r="K43" s="87"/>
      <c r="L43" s="85"/>
      <c r="M43" s="85"/>
      <c r="N43" s="86">
        <f t="shared" ref="N43" si="44">SUM(G43:M43)</f>
        <v>0</v>
      </c>
      <c r="O43" s="87"/>
      <c r="P43" s="87"/>
      <c r="Q43" s="87"/>
      <c r="R43" s="87"/>
      <c r="S43" s="87"/>
      <c r="T43" s="85"/>
      <c r="U43" s="85"/>
      <c r="V43" s="86">
        <f t="shared" ref="V43" si="45">SUM(O43:U43)</f>
        <v>0</v>
      </c>
      <c r="W43" s="87"/>
      <c r="X43" s="87"/>
      <c r="Y43" s="87"/>
      <c r="Z43" s="87"/>
      <c r="AA43" s="87"/>
      <c r="AB43" s="85"/>
      <c r="AC43" s="85"/>
      <c r="AD43" s="86">
        <f t="shared" ref="AD43" si="46">SUM(W43:AC43)</f>
        <v>0</v>
      </c>
      <c r="AE43" s="87"/>
      <c r="AF43" s="87"/>
      <c r="AG43" s="87"/>
      <c r="AH43" s="87"/>
      <c r="AI43" s="87"/>
      <c r="AJ43" s="85"/>
      <c r="AK43" s="85"/>
      <c r="AL43" s="86">
        <f t="shared" ref="AL43" si="47">SUM(AE43:AK43)</f>
        <v>0</v>
      </c>
      <c r="AM43" s="186">
        <f t="shared" ref="AM43" si="48">N43+V43+AD43+AL43</f>
        <v>0</v>
      </c>
      <c r="AN43" s="186">
        <f t="shared" ref="AN43" si="49">N44+V44+AD44+AL44</f>
        <v>0</v>
      </c>
      <c r="AO43" s="186">
        <f t="shared" ref="AO43" si="50">N45+V45+AD45+AL45</f>
        <v>0</v>
      </c>
      <c r="AP43" s="186">
        <f t="shared" ref="AP43" si="51">N46+V46+AD46+AL46</f>
        <v>0</v>
      </c>
      <c r="AQ43" s="186">
        <f t="shared" ref="AQ43" si="52">N47+V47+AD47+AL47</f>
        <v>0</v>
      </c>
      <c r="AR43" s="186">
        <f t="shared" ref="AR43" si="53">N48+V48+AD48+AL48</f>
        <v>0</v>
      </c>
      <c r="AS43" s="186">
        <f t="shared" ref="AS43" si="54">N49+V49+AD49+AL49</f>
        <v>0</v>
      </c>
      <c r="AT43" s="186">
        <f t="shared" ref="AT43" si="55">N61+V61+AD61+AL61</f>
        <v>0</v>
      </c>
      <c r="AU43" s="186">
        <f t="shared" ref="AU43" si="56">N54+V54+AD54+AL54</f>
        <v>0</v>
      </c>
      <c r="AV43" s="186">
        <f t="shared" ref="AV43" si="57">N55+V55+AD55+AL55</f>
        <v>0</v>
      </c>
      <c r="AW43" s="186">
        <f t="shared" ref="AW43" si="58">N52+V52+AD52+AL52</f>
        <v>0</v>
      </c>
      <c r="AX43" s="189">
        <f t="shared" ref="AX43" si="59">SUM(AN43:AW61)</f>
        <v>0</v>
      </c>
    </row>
    <row r="44" spans="2:50" ht="12.95" customHeight="1" x14ac:dyDescent="0.25">
      <c r="B44" s="132"/>
      <c r="C44" s="136"/>
      <c r="D44" s="140"/>
      <c r="E44" s="144"/>
      <c r="F44" s="68" t="s">
        <v>33</v>
      </c>
      <c r="G44" s="90"/>
      <c r="H44" s="90"/>
      <c r="I44" s="90"/>
      <c r="J44" s="90"/>
      <c r="K44" s="90"/>
      <c r="L44" s="88"/>
      <c r="M44" s="88"/>
      <c r="N44" s="89">
        <f>IF(SUM(G43:K44)-E43&lt;=0,0,IF(SUM(G43:K43)-E43&lt;0,SUM(G43:K44)-E43,SUM(G44:K44)))</f>
        <v>0</v>
      </c>
      <c r="O44" s="90"/>
      <c r="P44" s="90"/>
      <c r="Q44" s="90"/>
      <c r="R44" s="90"/>
      <c r="S44" s="90"/>
      <c r="T44" s="88"/>
      <c r="U44" s="88"/>
      <c r="V44" s="89">
        <f t="shared" ref="V44" si="60">IF(SUM(O43:S44)-J43&lt;=0,0,IF(SUM(O43:S43)-J43&lt;0,SUM(O43:S44)-J43,SUM(O44:S44)))</f>
        <v>0</v>
      </c>
      <c r="W44" s="90"/>
      <c r="X44" s="90"/>
      <c r="Y44" s="90"/>
      <c r="Z44" s="90"/>
      <c r="AA44" s="90"/>
      <c r="AB44" s="88"/>
      <c r="AC44" s="88"/>
      <c r="AD44" s="89">
        <f t="shared" ref="AD44" si="61">IF(SUM(W43:AA44)-R43&lt;=0,0,IF(SUM(W43:AA43)-R43&lt;0,SUM(W43:AA44)-R43,SUM(W44:AA44)))</f>
        <v>0</v>
      </c>
      <c r="AE44" s="90"/>
      <c r="AF44" s="90"/>
      <c r="AG44" s="90"/>
      <c r="AH44" s="90"/>
      <c r="AI44" s="90"/>
      <c r="AJ44" s="88"/>
      <c r="AK44" s="88"/>
      <c r="AL44" s="89">
        <f t="shared" ref="AL44" si="62">IF(SUM(AE43:AI44)-Z43&lt;=0,0,IF(SUM(AE43:AI43)-Z43&lt;0,SUM(AE43:AI44)-Z43,SUM(AE44:AI44)))</f>
        <v>0</v>
      </c>
      <c r="AM44" s="187"/>
      <c r="AN44" s="187"/>
      <c r="AO44" s="187"/>
      <c r="AP44" s="187"/>
      <c r="AQ44" s="187"/>
      <c r="AR44" s="187"/>
      <c r="AS44" s="187"/>
      <c r="AT44" s="187"/>
      <c r="AU44" s="187"/>
      <c r="AV44" s="187"/>
      <c r="AW44" s="187"/>
      <c r="AX44" s="190"/>
    </row>
    <row r="45" spans="2:50" ht="12.95" customHeight="1" x14ac:dyDescent="0.25">
      <c r="B45" s="132"/>
      <c r="C45" s="136"/>
      <c r="D45" s="140"/>
      <c r="E45" s="144"/>
      <c r="F45" s="68" t="s">
        <v>34</v>
      </c>
      <c r="G45" s="90"/>
      <c r="H45" s="90"/>
      <c r="I45" s="90"/>
      <c r="J45" s="90"/>
      <c r="K45" s="90"/>
      <c r="L45" s="88"/>
      <c r="M45" s="88"/>
      <c r="N45" s="89">
        <f>IF(SUM(G43:K45)-E43&lt;=0,0,IF(SUM(G43:K44)-E43&lt;0,SUM(G43:K45)-E43,SUM(G45:K45)))</f>
        <v>0</v>
      </c>
      <c r="O45" s="90"/>
      <c r="P45" s="90"/>
      <c r="Q45" s="90"/>
      <c r="R45" s="90"/>
      <c r="S45" s="90"/>
      <c r="T45" s="88"/>
      <c r="U45" s="88"/>
      <c r="V45" s="89">
        <f t="shared" ref="V45" si="63">IF(SUM(O43:S45)-J43&lt;=0,0,IF(SUM(O43:S44)-J43&lt;0,SUM(O43:S45)-J43,SUM(O45:S45)))</f>
        <v>0</v>
      </c>
      <c r="W45" s="90"/>
      <c r="X45" s="90"/>
      <c r="Y45" s="90"/>
      <c r="Z45" s="90"/>
      <c r="AA45" s="90"/>
      <c r="AB45" s="88"/>
      <c r="AC45" s="88"/>
      <c r="AD45" s="89">
        <f t="shared" ref="AD45" si="64">IF(SUM(W43:AA45)-R43&lt;=0,0,IF(SUM(W43:AA44)-R43&lt;0,SUM(W43:AA45)-R43,SUM(W45:AA45)))</f>
        <v>0</v>
      </c>
      <c r="AE45" s="90"/>
      <c r="AF45" s="90"/>
      <c r="AG45" s="90"/>
      <c r="AH45" s="90"/>
      <c r="AI45" s="90"/>
      <c r="AJ45" s="88"/>
      <c r="AK45" s="88"/>
      <c r="AL45" s="89">
        <f t="shared" ref="AL45" si="65">IF(SUM(AE43:AI45)-Z43&lt;=0,0,IF(SUM(AE43:AI44)-Z43&lt;0,SUM(AE43:AI45)-Z43,SUM(AE45:AI45)))</f>
        <v>0</v>
      </c>
      <c r="AM45" s="187"/>
      <c r="AN45" s="187"/>
      <c r="AO45" s="187"/>
      <c r="AP45" s="187"/>
      <c r="AQ45" s="187"/>
      <c r="AR45" s="187"/>
      <c r="AS45" s="187"/>
      <c r="AT45" s="187"/>
      <c r="AU45" s="187"/>
      <c r="AV45" s="187"/>
      <c r="AW45" s="187"/>
      <c r="AX45" s="190"/>
    </row>
    <row r="46" spans="2:50" ht="12.95" customHeight="1" x14ac:dyDescent="0.25">
      <c r="B46" s="132"/>
      <c r="C46" s="136"/>
      <c r="D46" s="140"/>
      <c r="E46" s="144"/>
      <c r="F46" s="68" t="s">
        <v>32</v>
      </c>
      <c r="G46" s="90"/>
      <c r="H46" s="90"/>
      <c r="I46" s="90"/>
      <c r="J46" s="90"/>
      <c r="K46" s="90"/>
      <c r="L46" s="88"/>
      <c r="M46" s="88"/>
      <c r="N46" s="89">
        <f>IF(SUM(G43:K46)-E43&lt;=0,0,IF(SUM(G43:K45)-E43&lt;0,SUM(G43:K46)-E43,SUM(G46:K46)))+L46+M46</f>
        <v>0</v>
      </c>
      <c r="O46" s="90"/>
      <c r="P46" s="90"/>
      <c r="Q46" s="90"/>
      <c r="R46" s="90"/>
      <c r="S46" s="90"/>
      <c r="T46" s="88"/>
      <c r="U46" s="88"/>
      <c r="V46" s="89">
        <f t="shared" ref="V46" si="66">IF(SUM(O43:S46)-J43&lt;=0,0,IF(SUM(O43:S45)-J43&lt;0,SUM(O43:S46)-J43,SUM(O46:S46)))+T46+U46</f>
        <v>0</v>
      </c>
      <c r="W46" s="90"/>
      <c r="X46" s="90"/>
      <c r="Y46" s="90"/>
      <c r="Z46" s="90"/>
      <c r="AA46" s="90"/>
      <c r="AB46" s="88"/>
      <c r="AC46" s="88"/>
      <c r="AD46" s="89">
        <f t="shared" ref="AD46" si="67">IF(SUM(W43:AA46)-R43&lt;=0,0,IF(SUM(W43:AA45)-R43&lt;0,SUM(W43:AA46)-R43,SUM(W46:AA46)))+AB46+AC46</f>
        <v>0</v>
      </c>
      <c r="AE46" s="90"/>
      <c r="AF46" s="90"/>
      <c r="AG46" s="90"/>
      <c r="AH46" s="90"/>
      <c r="AI46" s="90"/>
      <c r="AJ46" s="88"/>
      <c r="AK46" s="88"/>
      <c r="AL46" s="89">
        <f t="shared" ref="AL46" si="68">IF(SUM(AE43:AI46)-Z43&lt;=0,0,IF(SUM(AE43:AI45)-Z43&lt;0,SUM(AE43:AI46)-Z43,SUM(AE46:AI46)))+AJ46+AK46</f>
        <v>0</v>
      </c>
      <c r="AM46" s="187"/>
      <c r="AN46" s="187"/>
      <c r="AO46" s="187"/>
      <c r="AP46" s="187"/>
      <c r="AQ46" s="187"/>
      <c r="AR46" s="187"/>
      <c r="AS46" s="187"/>
      <c r="AT46" s="187"/>
      <c r="AU46" s="187"/>
      <c r="AV46" s="187"/>
      <c r="AW46" s="187"/>
      <c r="AX46" s="190"/>
    </row>
    <row r="47" spans="2:50" ht="12.95" customHeight="1" x14ac:dyDescent="0.25">
      <c r="B47" s="132"/>
      <c r="C47" s="136"/>
      <c r="D47" s="140"/>
      <c r="E47" s="144"/>
      <c r="F47" s="68" t="s">
        <v>38</v>
      </c>
      <c r="G47" s="90"/>
      <c r="H47" s="90"/>
      <c r="I47" s="90"/>
      <c r="J47" s="90"/>
      <c r="K47" s="90"/>
      <c r="L47" s="88"/>
      <c r="M47" s="88"/>
      <c r="N47" s="89">
        <f>IF(SUM(G43:K47)-E43&lt;=0,0,IF(SUM(G43:K46)-E43&lt;0,SUM(G43:K47)-E43,SUM(G47:K47)))</f>
        <v>0</v>
      </c>
      <c r="O47" s="90"/>
      <c r="P47" s="90"/>
      <c r="Q47" s="90"/>
      <c r="R47" s="90"/>
      <c r="S47" s="90"/>
      <c r="T47" s="88"/>
      <c r="U47" s="88"/>
      <c r="V47" s="89">
        <f>IF(SUM(O43:S47)-E43&lt;=0,0,IF(SUM(O43:S46)-E43&lt;0,SUM(O43:S47)-E43,SUM(O47:S47)))</f>
        <v>0</v>
      </c>
      <c r="W47" s="90"/>
      <c r="X47" s="90"/>
      <c r="Y47" s="90"/>
      <c r="Z47" s="90"/>
      <c r="AA47" s="90"/>
      <c r="AB47" s="88"/>
      <c r="AC47" s="88"/>
      <c r="AD47" s="89">
        <f>IF(SUM(W43:AA47)-E43&lt;=0,0,IF(SUM(W43:AA46)-E43&lt;0,SUM(W43:AA47)-E43,SUM(W47:AA47)))</f>
        <v>0</v>
      </c>
      <c r="AE47" s="90"/>
      <c r="AF47" s="90"/>
      <c r="AG47" s="90"/>
      <c r="AH47" s="90"/>
      <c r="AI47" s="90"/>
      <c r="AJ47" s="88"/>
      <c r="AK47" s="88"/>
      <c r="AL47" s="89">
        <f>IF(SUM(AE43:AI47)-E43&lt;=0,0,IF(SUM(AE43:AI46)-E43&lt;0,SUM(AE43:AI47)-E43,SUM(AE47:AI47)))</f>
        <v>0</v>
      </c>
      <c r="AM47" s="187"/>
      <c r="AN47" s="187"/>
      <c r="AO47" s="187"/>
      <c r="AP47" s="187"/>
      <c r="AQ47" s="187"/>
      <c r="AR47" s="187"/>
      <c r="AS47" s="187"/>
      <c r="AT47" s="187"/>
      <c r="AU47" s="187"/>
      <c r="AV47" s="187"/>
      <c r="AW47" s="187"/>
      <c r="AX47" s="190"/>
    </row>
    <row r="48" spans="2:50" ht="12.95" customHeight="1" x14ac:dyDescent="0.25">
      <c r="B48" s="132"/>
      <c r="C48" s="136"/>
      <c r="D48" s="140"/>
      <c r="E48" s="144"/>
      <c r="F48" s="68" t="s">
        <v>37</v>
      </c>
      <c r="G48" s="90"/>
      <c r="H48" s="90"/>
      <c r="I48" s="90"/>
      <c r="J48" s="90"/>
      <c r="K48" s="90"/>
      <c r="L48" s="88"/>
      <c r="M48" s="88"/>
      <c r="N48" s="89">
        <f t="shared" ref="N48" si="69">SUM(G48:M48)</f>
        <v>0</v>
      </c>
      <c r="O48" s="90"/>
      <c r="P48" s="90"/>
      <c r="Q48" s="90"/>
      <c r="R48" s="90"/>
      <c r="S48" s="90"/>
      <c r="T48" s="88"/>
      <c r="U48" s="88"/>
      <c r="V48" s="89">
        <f t="shared" ref="V48" si="70">SUM(O48:U48)</f>
        <v>0</v>
      </c>
      <c r="W48" s="90"/>
      <c r="X48" s="90"/>
      <c r="Y48" s="90"/>
      <c r="Z48" s="90"/>
      <c r="AA48" s="90"/>
      <c r="AB48" s="88"/>
      <c r="AC48" s="88"/>
      <c r="AD48" s="89">
        <f t="shared" ref="AD48" si="71">SUM(W48:AC48)</f>
        <v>0</v>
      </c>
      <c r="AE48" s="90"/>
      <c r="AF48" s="90"/>
      <c r="AG48" s="90"/>
      <c r="AH48" s="90"/>
      <c r="AI48" s="90"/>
      <c r="AJ48" s="88"/>
      <c r="AK48" s="88"/>
      <c r="AL48" s="89">
        <f t="shared" ref="AL48" si="72">SUM(AE48:AK48)</f>
        <v>0</v>
      </c>
      <c r="AM48" s="187"/>
      <c r="AN48" s="187"/>
      <c r="AO48" s="187"/>
      <c r="AP48" s="187"/>
      <c r="AQ48" s="187"/>
      <c r="AR48" s="187"/>
      <c r="AS48" s="187"/>
      <c r="AT48" s="187"/>
      <c r="AU48" s="187"/>
      <c r="AV48" s="187"/>
      <c r="AW48" s="187"/>
      <c r="AX48" s="190"/>
    </row>
    <row r="49" spans="2:50" ht="12.95" customHeight="1" x14ac:dyDescent="0.25">
      <c r="B49" s="132"/>
      <c r="C49" s="136"/>
      <c r="D49" s="140"/>
      <c r="E49" s="144"/>
      <c r="F49" s="27" t="s">
        <v>31</v>
      </c>
      <c r="G49" s="91"/>
      <c r="H49" s="91"/>
      <c r="I49" s="91"/>
      <c r="J49" s="91"/>
      <c r="K49" s="91">
        <f>IF((N43-E43)&lt;=0,0,IF((N43-E43)&gt;0,(N43-E43)))</f>
        <v>0</v>
      </c>
      <c r="L49" s="88"/>
      <c r="M49" s="88"/>
      <c r="N49" s="89">
        <f t="shared" ref="N49:N60" si="73">SUM(G49:M49)</f>
        <v>0</v>
      </c>
      <c r="O49" s="91"/>
      <c r="P49" s="91"/>
      <c r="Q49" s="91"/>
      <c r="R49" s="91"/>
      <c r="S49" s="91">
        <f>IF((V43-E43)&lt;=0,0,IF((V43-E43)&gt;0,(V43-E43)))</f>
        <v>0</v>
      </c>
      <c r="T49" s="88"/>
      <c r="U49" s="88"/>
      <c r="V49" s="89">
        <f t="shared" ref="V49:V60" si="74">SUM(O49:U49)</f>
        <v>0</v>
      </c>
      <c r="W49" s="91"/>
      <c r="X49" s="91"/>
      <c r="Y49" s="91"/>
      <c r="Z49" s="91"/>
      <c r="AA49" s="91">
        <f>IF((AD43-E43)&lt;=0,0,IF((AD43-E43)&gt;0,(AD43-E43)))</f>
        <v>0</v>
      </c>
      <c r="AB49" s="88"/>
      <c r="AC49" s="88"/>
      <c r="AD49" s="89">
        <f t="shared" ref="AD49:AD60" si="75">SUM(W49:AC49)</f>
        <v>0</v>
      </c>
      <c r="AE49" s="91"/>
      <c r="AF49" s="91"/>
      <c r="AG49" s="91"/>
      <c r="AH49" s="91"/>
      <c r="AI49" s="91">
        <f>IF((AL43-E43)&lt;=0,0,IF((AL43-E43)&gt;0,(AL43-E43)))</f>
        <v>0</v>
      </c>
      <c r="AJ49" s="88"/>
      <c r="AK49" s="88"/>
      <c r="AL49" s="89">
        <f t="shared" ref="AL49:AL60" si="76">SUM(AE49:AK49)</f>
        <v>0</v>
      </c>
      <c r="AM49" s="187"/>
      <c r="AN49" s="187"/>
      <c r="AO49" s="187"/>
      <c r="AP49" s="187"/>
      <c r="AQ49" s="187"/>
      <c r="AR49" s="187"/>
      <c r="AS49" s="187"/>
      <c r="AT49" s="187"/>
      <c r="AU49" s="187"/>
      <c r="AV49" s="187"/>
      <c r="AW49" s="187"/>
      <c r="AX49" s="190"/>
    </row>
    <row r="50" spans="2:50" ht="12.95" customHeight="1" x14ac:dyDescent="0.25">
      <c r="B50" s="132"/>
      <c r="C50" s="136"/>
      <c r="D50" s="140"/>
      <c r="E50" s="144"/>
      <c r="F50" s="27" t="s">
        <v>39</v>
      </c>
      <c r="G50" s="91"/>
      <c r="H50" s="91"/>
      <c r="I50" s="91"/>
      <c r="J50" s="91"/>
      <c r="K50" s="90">
        <f>IF(E43-15&lt;0,0,IF(SUM(G43:M48)&lt;10,0,IF(SUM(G43:M48)&lt;20,1,IF(SUM(G43:M48)&lt;30,2,IF(SUM(G43:M48)&gt;=30,3)))))</f>
        <v>0</v>
      </c>
      <c r="L50" s="88"/>
      <c r="M50" s="88"/>
      <c r="N50" s="89">
        <f t="shared" si="73"/>
        <v>0</v>
      </c>
      <c r="O50" s="91"/>
      <c r="P50" s="91"/>
      <c r="Q50" s="91"/>
      <c r="R50" s="91"/>
      <c r="S50" s="90">
        <f>IF(E43-15&lt;0,0,IF(SUM(O43:U48)&lt;10,0,IF(SUM(O43:U48)&lt;20,1,IF(SUM(O43:U48)&lt;30,2,IF(SUM(O43:U48)&gt;=30,3)))))</f>
        <v>0</v>
      </c>
      <c r="T50" s="88"/>
      <c r="U50" s="88"/>
      <c r="V50" s="89">
        <f t="shared" si="74"/>
        <v>0</v>
      </c>
      <c r="W50" s="91"/>
      <c r="X50" s="91"/>
      <c r="Y50" s="91"/>
      <c r="Z50" s="91"/>
      <c r="AA50" s="90">
        <f>IF(E43-15&lt;0,0,IF(SUM(W43:AC48)&lt;10,0,IF(SUM(W43:AC48)&lt;20,1,IF(SUM(W43:AC48)&lt;30,2,IF(SUM(W43:AC48)&gt;=30,3)))))</f>
        <v>0</v>
      </c>
      <c r="AB50" s="88"/>
      <c r="AC50" s="88"/>
      <c r="AD50" s="89">
        <f t="shared" si="75"/>
        <v>0</v>
      </c>
      <c r="AE50" s="91"/>
      <c r="AF50" s="91"/>
      <c r="AG50" s="91"/>
      <c r="AH50" s="91"/>
      <c r="AI50" s="90">
        <f>IF(E43-15&lt;0,0,IF(SUM(AE43:AK48)&lt;10,0,IF(SUM(AE43:AK48)&lt;20,1,IF(SUM(AE43:AK48)&lt;30,2,IF(SUM(AE43:AK48)&gt;=30,3)))))</f>
        <v>0</v>
      </c>
      <c r="AJ50" s="88"/>
      <c r="AK50" s="88"/>
      <c r="AL50" s="89">
        <f t="shared" si="76"/>
        <v>0</v>
      </c>
      <c r="AM50" s="187"/>
      <c r="AN50" s="187"/>
      <c r="AO50" s="187"/>
      <c r="AP50" s="187"/>
      <c r="AQ50" s="187"/>
      <c r="AR50" s="187"/>
      <c r="AS50" s="187"/>
      <c r="AT50" s="187"/>
      <c r="AU50" s="187"/>
      <c r="AV50" s="187"/>
      <c r="AW50" s="187"/>
      <c r="AX50" s="190"/>
    </row>
    <row r="51" spans="2:50" ht="12.95" customHeight="1" x14ac:dyDescent="0.25">
      <c r="B51" s="132"/>
      <c r="C51" s="136"/>
      <c r="D51" s="140"/>
      <c r="E51" s="144"/>
      <c r="F51" s="27" t="s">
        <v>41</v>
      </c>
      <c r="G51" s="90"/>
      <c r="H51" s="90"/>
      <c r="I51" s="90"/>
      <c r="J51" s="90"/>
      <c r="K51" s="91"/>
      <c r="L51" s="88"/>
      <c r="M51" s="88"/>
      <c r="N51" s="89">
        <f t="shared" si="73"/>
        <v>0</v>
      </c>
      <c r="O51" s="90"/>
      <c r="P51" s="90"/>
      <c r="Q51" s="90"/>
      <c r="R51" s="90"/>
      <c r="S51" s="91"/>
      <c r="T51" s="88"/>
      <c r="U51" s="88"/>
      <c r="V51" s="89">
        <f t="shared" si="74"/>
        <v>0</v>
      </c>
      <c r="W51" s="90"/>
      <c r="X51" s="90"/>
      <c r="Y51" s="90"/>
      <c r="Z51" s="90"/>
      <c r="AA51" s="91"/>
      <c r="AB51" s="88"/>
      <c r="AC51" s="88"/>
      <c r="AD51" s="89">
        <f t="shared" si="75"/>
        <v>0</v>
      </c>
      <c r="AE51" s="90"/>
      <c r="AF51" s="90"/>
      <c r="AG51" s="90"/>
      <c r="AH51" s="90"/>
      <c r="AI51" s="91"/>
      <c r="AJ51" s="88"/>
      <c r="AK51" s="88"/>
      <c r="AL51" s="89">
        <f t="shared" si="76"/>
        <v>0</v>
      </c>
      <c r="AM51" s="187"/>
      <c r="AN51" s="187"/>
      <c r="AO51" s="187"/>
      <c r="AP51" s="187"/>
      <c r="AQ51" s="187"/>
      <c r="AR51" s="187"/>
      <c r="AS51" s="187"/>
      <c r="AT51" s="187"/>
      <c r="AU51" s="187"/>
      <c r="AV51" s="187"/>
      <c r="AW51" s="187"/>
      <c r="AX51" s="190"/>
    </row>
    <row r="52" spans="2:50" ht="12.95" customHeight="1" x14ac:dyDescent="0.25">
      <c r="B52" s="132"/>
      <c r="C52" s="136"/>
      <c r="D52" s="140"/>
      <c r="E52" s="144"/>
      <c r="F52" s="27" t="s">
        <v>6</v>
      </c>
      <c r="G52" s="90"/>
      <c r="H52" s="90"/>
      <c r="I52" s="90"/>
      <c r="J52" s="90"/>
      <c r="K52" s="90"/>
      <c r="L52" s="88"/>
      <c r="M52" s="88"/>
      <c r="N52" s="89">
        <f t="shared" si="73"/>
        <v>0</v>
      </c>
      <c r="O52" s="90"/>
      <c r="P52" s="90"/>
      <c r="Q52" s="90"/>
      <c r="R52" s="90"/>
      <c r="S52" s="90"/>
      <c r="T52" s="88"/>
      <c r="U52" s="88"/>
      <c r="V52" s="89">
        <f t="shared" si="74"/>
        <v>0</v>
      </c>
      <c r="W52" s="90"/>
      <c r="X52" s="90"/>
      <c r="Y52" s="90"/>
      <c r="Z52" s="90"/>
      <c r="AA52" s="90"/>
      <c r="AB52" s="88"/>
      <c r="AC52" s="88"/>
      <c r="AD52" s="89">
        <f t="shared" si="75"/>
        <v>0</v>
      </c>
      <c r="AE52" s="90"/>
      <c r="AF52" s="90"/>
      <c r="AG52" s="90"/>
      <c r="AH52" s="90"/>
      <c r="AI52" s="90"/>
      <c r="AJ52" s="88"/>
      <c r="AK52" s="88"/>
      <c r="AL52" s="89">
        <f t="shared" si="76"/>
        <v>0</v>
      </c>
      <c r="AM52" s="187"/>
      <c r="AN52" s="187"/>
      <c r="AO52" s="187"/>
      <c r="AP52" s="187"/>
      <c r="AQ52" s="187"/>
      <c r="AR52" s="187"/>
      <c r="AS52" s="187"/>
      <c r="AT52" s="187"/>
      <c r="AU52" s="187"/>
      <c r="AV52" s="187"/>
      <c r="AW52" s="187"/>
      <c r="AX52" s="190"/>
    </row>
    <row r="53" spans="2:50" ht="12.95" customHeight="1" x14ac:dyDescent="0.25">
      <c r="B53" s="132"/>
      <c r="C53" s="136"/>
      <c r="D53" s="140"/>
      <c r="E53" s="144"/>
      <c r="F53" s="27" t="s">
        <v>35</v>
      </c>
      <c r="G53" s="90"/>
      <c r="H53" s="90"/>
      <c r="I53" s="90"/>
      <c r="J53" s="90"/>
      <c r="K53" s="90"/>
      <c r="L53" s="88"/>
      <c r="M53" s="88"/>
      <c r="N53" s="89">
        <f t="shared" si="73"/>
        <v>0</v>
      </c>
      <c r="O53" s="90"/>
      <c r="P53" s="90"/>
      <c r="Q53" s="90"/>
      <c r="R53" s="90"/>
      <c r="S53" s="90"/>
      <c r="T53" s="88"/>
      <c r="U53" s="88"/>
      <c r="V53" s="89">
        <f t="shared" si="74"/>
        <v>0</v>
      </c>
      <c r="W53" s="90"/>
      <c r="X53" s="90"/>
      <c r="Y53" s="90"/>
      <c r="Z53" s="90"/>
      <c r="AA53" s="90"/>
      <c r="AB53" s="88"/>
      <c r="AC53" s="88"/>
      <c r="AD53" s="89">
        <f t="shared" si="75"/>
        <v>0</v>
      </c>
      <c r="AE53" s="90"/>
      <c r="AF53" s="90"/>
      <c r="AG53" s="90"/>
      <c r="AH53" s="90"/>
      <c r="AI53" s="90"/>
      <c r="AJ53" s="88"/>
      <c r="AK53" s="88"/>
      <c r="AL53" s="89">
        <f t="shared" si="76"/>
        <v>0</v>
      </c>
      <c r="AM53" s="187"/>
      <c r="AN53" s="187"/>
      <c r="AO53" s="187"/>
      <c r="AP53" s="187"/>
      <c r="AQ53" s="187"/>
      <c r="AR53" s="187"/>
      <c r="AS53" s="187"/>
      <c r="AT53" s="187"/>
      <c r="AU53" s="187"/>
      <c r="AV53" s="187"/>
      <c r="AW53" s="187"/>
      <c r="AX53" s="190"/>
    </row>
    <row r="54" spans="2:50" ht="12.95" customHeight="1" x14ac:dyDescent="0.25">
      <c r="B54" s="132"/>
      <c r="C54" s="136"/>
      <c r="D54" s="140"/>
      <c r="E54" s="144"/>
      <c r="F54" s="68" t="s">
        <v>40</v>
      </c>
      <c r="G54" s="90"/>
      <c r="H54" s="90"/>
      <c r="I54" s="90"/>
      <c r="J54" s="90"/>
      <c r="K54" s="90"/>
      <c r="L54" s="88"/>
      <c r="M54" s="88"/>
      <c r="N54" s="89">
        <f t="shared" si="73"/>
        <v>0</v>
      </c>
      <c r="O54" s="90"/>
      <c r="P54" s="90"/>
      <c r="Q54" s="90"/>
      <c r="R54" s="90"/>
      <c r="S54" s="90"/>
      <c r="T54" s="88"/>
      <c r="U54" s="88"/>
      <c r="V54" s="89">
        <f t="shared" si="74"/>
        <v>0</v>
      </c>
      <c r="W54" s="90"/>
      <c r="X54" s="90"/>
      <c r="Y54" s="90"/>
      <c r="Z54" s="90"/>
      <c r="AA54" s="90"/>
      <c r="AB54" s="88"/>
      <c r="AC54" s="88"/>
      <c r="AD54" s="89">
        <f t="shared" si="75"/>
        <v>0</v>
      </c>
      <c r="AE54" s="90"/>
      <c r="AF54" s="90"/>
      <c r="AG54" s="90"/>
      <c r="AH54" s="90"/>
      <c r="AI54" s="90"/>
      <c r="AJ54" s="88"/>
      <c r="AK54" s="88"/>
      <c r="AL54" s="89">
        <f t="shared" si="76"/>
        <v>0</v>
      </c>
      <c r="AM54" s="187"/>
      <c r="AN54" s="187"/>
      <c r="AO54" s="187"/>
      <c r="AP54" s="187"/>
      <c r="AQ54" s="187"/>
      <c r="AR54" s="187"/>
      <c r="AS54" s="187"/>
      <c r="AT54" s="187"/>
      <c r="AU54" s="187"/>
      <c r="AV54" s="187"/>
      <c r="AW54" s="187"/>
      <c r="AX54" s="190"/>
    </row>
    <row r="55" spans="2:50" ht="12.95" customHeight="1" x14ac:dyDescent="0.25">
      <c r="B55" s="132"/>
      <c r="C55" s="136"/>
      <c r="D55" s="140"/>
      <c r="E55" s="144"/>
      <c r="F55" s="68" t="s">
        <v>7</v>
      </c>
      <c r="G55" s="90"/>
      <c r="H55" s="90"/>
      <c r="I55" s="90"/>
      <c r="J55" s="90"/>
      <c r="K55" s="90"/>
      <c r="L55" s="88"/>
      <c r="M55" s="88"/>
      <c r="N55" s="89">
        <f t="shared" si="73"/>
        <v>0</v>
      </c>
      <c r="O55" s="90"/>
      <c r="P55" s="90"/>
      <c r="Q55" s="90"/>
      <c r="R55" s="90"/>
      <c r="S55" s="90"/>
      <c r="T55" s="88"/>
      <c r="U55" s="88"/>
      <c r="V55" s="89">
        <f t="shared" si="74"/>
        <v>0</v>
      </c>
      <c r="W55" s="90"/>
      <c r="X55" s="90"/>
      <c r="Y55" s="90"/>
      <c r="Z55" s="90"/>
      <c r="AA55" s="90"/>
      <c r="AB55" s="88"/>
      <c r="AC55" s="88"/>
      <c r="AD55" s="89">
        <f t="shared" si="75"/>
        <v>0</v>
      </c>
      <c r="AE55" s="90"/>
      <c r="AF55" s="90"/>
      <c r="AG55" s="90"/>
      <c r="AH55" s="90"/>
      <c r="AI55" s="90"/>
      <c r="AJ55" s="88"/>
      <c r="AK55" s="88"/>
      <c r="AL55" s="89">
        <f t="shared" si="76"/>
        <v>0</v>
      </c>
      <c r="AM55" s="187"/>
      <c r="AN55" s="187"/>
      <c r="AO55" s="187"/>
      <c r="AP55" s="187"/>
      <c r="AQ55" s="187"/>
      <c r="AR55" s="187"/>
      <c r="AS55" s="187"/>
      <c r="AT55" s="187"/>
      <c r="AU55" s="187"/>
      <c r="AV55" s="187"/>
      <c r="AW55" s="187"/>
      <c r="AX55" s="190"/>
    </row>
    <row r="56" spans="2:50" ht="12.95" customHeight="1" x14ac:dyDescent="0.25">
      <c r="B56" s="132"/>
      <c r="C56" s="136"/>
      <c r="D56" s="140"/>
      <c r="E56" s="144"/>
      <c r="F56" s="68"/>
      <c r="G56" s="90"/>
      <c r="H56" s="90"/>
      <c r="I56" s="90"/>
      <c r="J56" s="90"/>
      <c r="K56" s="90"/>
      <c r="L56" s="88"/>
      <c r="M56" s="88"/>
      <c r="N56" s="89">
        <f t="shared" si="73"/>
        <v>0</v>
      </c>
      <c r="O56" s="90"/>
      <c r="P56" s="90"/>
      <c r="Q56" s="90"/>
      <c r="R56" s="90"/>
      <c r="S56" s="90"/>
      <c r="T56" s="88"/>
      <c r="U56" s="88"/>
      <c r="V56" s="89">
        <f t="shared" si="74"/>
        <v>0</v>
      </c>
      <c r="W56" s="90"/>
      <c r="X56" s="90"/>
      <c r="Y56" s="90"/>
      <c r="Z56" s="90"/>
      <c r="AA56" s="90"/>
      <c r="AB56" s="88"/>
      <c r="AC56" s="88"/>
      <c r="AD56" s="89">
        <f t="shared" si="75"/>
        <v>0</v>
      </c>
      <c r="AE56" s="90"/>
      <c r="AF56" s="90"/>
      <c r="AG56" s="90"/>
      <c r="AH56" s="90"/>
      <c r="AI56" s="90"/>
      <c r="AJ56" s="88"/>
      <c r="AK56" s="88"/>
      <c r="AL56" s="89">
        <f t="shared" si="76"/>
        <v>0</v>
      </c>
      <c r="AM56" s="187"/>
      <c r="AN56" s="187"/>
      <c r="AO56" s="187"/>
      <c r="AP56" s="187"/>
      <c r="AQ56" s="187"/>
      <c r="AR56" s="187"/>
      <c r="AS56" s="187"/>
      <c r="AT56" s="187"/>
      <c r="AU56" s="187"/>
      <c r="AV56" s="187"/>
      <c r="AW56" s="187"/>
      <c r="AX56" s="190"/>
    </row>
    <row r="57" spans="2:50" ht="12.95" customHeight="1" x14ac:dyDescent="0.25">
      <c r="B57" s="132"/>
      <c r="C57" s="136"/>
      <c r="D57" s="140"/>
      <c r="E57" s="144"/>
      <c r="F57" s="68"/>
      <c r="G57" s="90"/>
      <c r="H57" s="90"/>
      <c r="I57" s="90"/>
      <c r="J57" s="90"/>
      <c r="K57" s="90"/>
      <c r="L57" s="88"/>
      <c r="M57" s="88"/>
      <c r="N57" s="89">
        <f t="shared" si="73"/>
        <v>0</v>
      </c>
      <c r="O57" s="90"/>
      <c r="P57" s="90"/>
      <c r="Q57" s="90"/>
      <c r="R57" s="90"/>
      <c r="S57" s="90"/>
      <c r="T57" s="88"/>
      <c r="U57" s="88"/>
      <c r="V57" s="89">
        <f t="shared" si="74"/>
        <v>0</v>
      </c>
      <c r="W57" s="90"/>
      <c r="X57" s="90"/>
      <c r="Y57" s="90"/>
      <c r="Z57" s="90"/>
      <c r="AA57" s="90"/>
      <c r="AB57" s="88"/>
      <c r="AC57" s="88"/>
      <c r="AD57" s="89">
        <f t="shared" si="75"/>
        <v>0</v>
      </c>
      <c r="AE57" s="90"/>
      <c r="AF57" s="90"/>
      <c r="AG57" s="90"/>
      <c r="AH57" s="90"/>
      <c r="AI57" s="90"/>
      <c r="AJ57" s="88"/>
      <c r="AK57" s="88"/>
      <c r="AL57" s="89">
        <f t="shared" si="76"/>
        <v>0</v>
      </c>
      <c r="AM57" s="187"/>
      <c r="AN57" s="187"/>
      <c r="AO57" s="187"/>
      <c r="AP57" s="187"/>
      <c r="AQ57" s="187"/>
      <c r="AR57" s="187"/>
      <c r="AS57" s="187"/>
      <c r="AT57" s="187"/>
      <c r="AU57" s="187"/>
      <c r="AV57" s="187"/>
      <c r="AW57" s="187"/>
      <c r="AX57" s="190"/>
    </row>
    <row r="58" spans="2:50" ht="12.95" customHeight="1" x14ac:dyDescent="0.25">
      <c r="B58" s="132"/>
      <c r="C58" s="136"/>
      <c r="D58" s="140"/>
      <c r="E58" s="144"/>
      <c r="F58" s="68"/>
      <c r="G58" s="90"/>
      <c r="H58" s="90"/>
      <c r="I58" s="90"/>
      <c r="J58" s="90"/>
      <c r="K58" s="90"/>
      <c r="L58" s="88"/>
      <c r="M58" s="88"/>
      <c r="N58" s="89">
        <f t="shared" si="73"/>
        <v>0</v>
      </c>
      <c r="O58" s="90"/>
      <c r="P58" s="90"/>
      <c r="Q58" s="90"/>
      <c r="R58" s="90"/>
      <c r="S58" s="90"/>
      <c r="T58" s="88"/>
      <c r="U58" s="88"/>
      <c r="V58" s="89">
        <f t="shared" si="74"/>
        <v>0</v>
      </c>
      <c r="W58" s="90"/>
      <c r="X58" s="90"/>
      <c r="Y58" s="90"/>
      <c r="Z58" s="90"/>
      <c r="AA58" s="90"/>
      <c r="AB58" s="88"/>
      <c r="AC58" s="88"/>
      <c r="AD58" s="89">
        <f t="shared" si="75"/>
        <v>0</v>
      </c>
      <c r="AE58" s="90"/>
      <c r="AF58" s="90"/>
      <c r="AG58" s="90"/>
      <c r="AH58" s="90"/>
      <c r="AI58" s="90"/>
      <c r="AJ58" s="88"/>
      <c r="AK58" s="88"/>
      <c r="AL58" s="89">
        <f t="shared" si="76"/>
        <v>0</v>
      </c>
      <c r="AM58" s="187"/>
      <c r="AN58" s="187"/>
      <c r="AO58" s="187"/>
      <c r="AP58" s="187"/>
      <c r="AQ58" s="187"/>
      <c r="AR58" s="187"/>
      <c r="AS58" s="187"/>
      <c r="AT58" s="187"/>
      <c r="AU58" s="187"/>
      <c r="AV58" s="187"/>
      <c r="AW58" s="187"/>
      <c r="AX58" s="190"/>
    </row>
    <row r="59" spans="2:50" ht="12.95" customHeight="1" x14ac:dyDescent="0.25">
      <c r="B59" s="132"/>
      <c r="C59" s="136"/>
      <c r="D59" s="140"/>
      <c r="E59" s="144"/>
      <c r="F59" s="27"/>
      <c r="G59" s="90"/>
      <c r="H59" s="90"/>
      <c r="I59" s="90"/>
      <c r="J59" s="90"/>
      <c r="K59" s="90"/>
      <c r="L59" s="88"/>
      <c r="M59" s="88"/>
      <c r="N59" s="89">
        <f t="shared" si="73"/>
        <v>0</v>
      </c>
      <c r="O59" s="90"/>
      <c r="P59" s="90"/>
      <c r="Q59" s="90"/>
      <c r="R59" s="90"/>
      <c r="S59" s="90"/>
      <c r="T59" s="88"/>
      <c r="U59" s="88"/>
      <c r="V59" s="89">
        <f t="shared" si="74"/>
        <v>0</v>
      </c>
      <c r="W59" s="90"/>
      <c r="X59" s="90"/>
      <c r="Y59" s="90"/>
      <c r="Z59" s="90"/>
      <c r="AA59" s="90"/>
      <c r="AB59" s="88"/>
      <c r="AC59" s="88"/>
      <c r="AD59" s="89">
        <f t="shared" si="75"/>
        <v>0</v>
      </c>
      <c r="AE59" s="90"/>
      <c r="AF59" s="90"/>
      <c r="AG59" s="90"/>
      <c r="AH59" s="90"/>
      <c r="AI59" s="90"/>
      <c r="AJ59" s="88"/>
      <c r="AK59" s="88"/>
      <c r="AL59" s="89">
        <f t="shared" si="76"/>
        <v>0</v>
      </c>
      <c r="AM59" s="187"/>
      <c r="AN59" s="187"/>
      <c r="AO59" s="187"/>
      <c r="AP59" s="187"/>
      <c r="AQ59" s="187"/>
      <c r="AR59" s="187"/>
      <c r="AS59" s="187"/>
      <c r="AT59" s="187"/>
      <c r="AU59" s="187"/>
      <c r="AV59" s="187"/>
      <c r="AW59" s="187"/>
      <c r="AX59" s="190"/>
    </row>
    <row r="60" spans="2:50" ht="12.95" customHeight="1" thickBot="1" x14ac:dyDescent="0.3">
      <c r="B60" s="133"/>
      <c r="C60" s="137"/>
      <c r="D60" s="141"/>
      <c r="E60" s="144"/>
      <c r="F60" s="27"/>
      <c r="G60" s="90"/>
      <c r="H60" s="90"/>
      <c r="I60" s="90"/>
      <c r="J60" s="90"/>
      <c r="K60" s="90"/>
      <c r="L60" s="92"/>
      <c r="M60" s="92"/>
      <c r="N60" s="89">
        <f t="shared" si="73"/>
        <v>0</v>
      </c>
      <c r="O60" s="90"/>
      <c r="P60" s="90"/>
      <c r="Q60" s="90"/>
      <c r="R60" s="90"/>
      <c r="S60" s="90"/>
      <c r="T60" s="92"/>
      <c r="U60" s="92"/>
      <c r="V60" s="89">
        <f t="shared" si="74"/>
        <v>0</v>
      </c>
      <c r="W60" s="90"/>
      <c r="X60" s="90"/>
      <c r="Y60" s="90"/>
      <c r="Z60" s="90"/>
      <c r="AA60" s="90"/>
      <c r="AB60" s="92"/>
      <c r="AC60" s="92"/>
      <c r="AD60" s="89">
        <f t="shared" si="75"/>
        <v>0</v>
      </c>
      <c r="AE60" s="90"/>
      <c r="AF60" s="90"/>
      <c r="AG60" s="90"/>
      <c r="AH60" s="90"/>
      <c r="AI60" s="90"/>
      <c r="AJ60" s="92"/>
      <c r="AK60" s="92"/>
      <c r="AL60" s="89">
        <f t="shared" si="76"/>
        <v>0</v>
      </c>
      <c r="AM60" s="187"/>
      <c r="AN60" s="187"/>
      <c r="AO60" s="187"/>
      <c r="AP60" s="187"/>
      <c r="AQ60" s="187"/>
      <c r="AR60" s="187"/>
      <c r="AS60" s="187"/>
      <c r="AT60" s="187"/>
      <c r="AU60" s="187"/>
      <c r="AV60" s="187"/>
      <c r="AW60" s="187"/>
      <c r="AX60" s="190"/>
    </row>
    <row r="61" spans="2:50" ht="12.95" hidden="1" customHeight="1" thickBot="1" x14ac:dyDescent="0.3">
      <c r="B61" s="134"/>
      <c r="C61" s="138"/>
      <c r="D61" s="142"/>
      <c r="E61" s="145"/>
      <c r="F61" s="27" t="s">
        <v>36</v>
      </c>
      <c r="G61" s="94"/>
      <c r="H61" s="94"/>
      <c r="I61" s="94"/>
      <c r="J61" s="94"/>
      <c r="K61" s="94"/>
      <c r="L61" s="93"/>
      <c r="M61" s="93"/>
      <c r="N61" s="89">
        <f t="shared" ref="N61" si="77">N50+N51+N53+N58+N59+N60+N56+N57</f>
        <v>0</v>
      </c>
      <c r="O61" s="95"/>
      <c r="P61" s="95"/>
      <c r="Q61" s="95"/>
      <c r="R61" s="95"/>
      <c r="S61" s="95"/>
      <c r="T61" s="93"/>
      <c r="U61" s="93"/>
      <c r="V61" s="89">
        <f t="shared" ref="V61" si="78">V50+V51+V53+V58+V59+V60+V56+V57</f>
        <v>0</v>
      </c>
      <c r="W61" s="95"/>
      <c r="X61" s="95"/>
      <c r="Y61" s="95"/>
      <c r="Z61" s="95"/>
      <c r="AA61" s="95"/>
      <c r="AB61" s="93"/>
      <c r="AC61" s="93"/>
      <c r="AD61" s="89">
        <f t="shared" ref="AD61" si="79">AD50+AD51+AD53+AD58+AD59+AD60+AD56+AD57</f>
        <v>0</v>
      </c>
      <c r="AE61" s="95"/>
      <c r="AF61" s="95"/>
      <c r="AG61" s="95"/>
      <c r="AH61" s="95"/>
      <c r="AI61" s="95"/>
      <c r="AJ61" s="93"/>
      <c r="AK61" s="93"/>
      <c r="AL61" s="89">
        <f t="shared" ref="AL61" si="80">AL50+AL51+AL53+AL58+AL59+AL60+AL56+AL57</f>
        <v>0</v>
      </c>
      <c r="AM61" s="188"/>
      <c r="AN61" s="188"/>
      <c r="AO61" s="188"/>
      <c r="AP61" s="188"/>
      <c r="AQ61" s="188"/>
      <c r="AR61" s="188"/>
      <c r="AS61" s="188"/>
      <c r="AT61" s="188"/>
      <c r="AU61" s="188"/>
      <c r="AV61" s="188"/>
      <c r="AW61" s="188"/>
      <c r="AX61" s="191"/>
    </row>
    <row r="62" spans="2:50" ht="12.95" customHeight="1" thickTop="1" x14ac:dyDescent="0.25">
      <c r="B62" s="132">
        <v>4</v>
      </c>
      <c r="C62" s="135">
        <f>OCAK!C62</f>
        <v>0</v>
      </c>
      <c r="D62" s="139">
        <f>OCAK!D62</f>
        <v>0</v>
      </c>
      <c r="E62" s="143">
        <f>OCAK!E62</f>
        <v>18</v>
      </c>
      <c r="F62" s="67" t="s">
        <v>21</v>
      </c>
      <c r="G62" s="87"/>
      <c r="H62" s="87"/>
      <c r="I62" s="87"/>
      <c r="J62" s="87"/>
      <c r="K62" s="87"/>
      <c r="L62" s="85"/>
      <c r="M62" s="85"/>
      <c r="N62" s="86">
        <f t="shared" ref="N62" si="81">SUM(G62:M62)</f>
        <v>0</v>
      </c>
      <c r="O62" s="87"/>
      <c r="P62" s="87"/>
      <c r="Q62" s="87"/>
      <c r="R62" s="87"/>
      <c r="S62" s="87"/>
      <c r="T62" s="85"/>
      <c r="U62" s="85"/>
      <c r="V62" s="86">
        <f t="shared" ref="V62" si="82">SUM(O62:U62)</f>
        <v>0</v>
      </c>
      <c r="W62" s="87"/>
      <c r="X62" s="87"/>
      <c r="Y62" s="87"/>
      <c r="Z62" s="87"/>
      <c r="AA62" s="87"/>
      <c r="AB62" s="85"/>
      <c r="AC62" s="85"/>
      <c r="AD62" s="86">
        <f t="shared" ref="AD62" si="83">SUM(W62:AC62)</f>
        <v>0</v>
      </c>
      <c r="AE62" s="87"/>
      <c r="AF62" s="87"/>
      <c r="AG62" s="87"/>
      <c r="AH62" s="87"/>
      <c r="AI62" s="87"/>
      <c r="AJ62" s="85"/>
      <c r="AK62" s="85"/>
      <c r="AL62" s="86">
        <f t="shared" ref="AL62" si="84">SUM(AE62:AK62)</f>
        <v>0</v>
      </c>
      <c r="AM62" s="186">
        <f t="shared" ref="AM62" si="85">N62+V62+AD62+AL62</f>
        <v>0</v>
      </c>
      <c r="AN62" s="186">
        <f t="shared" ref="AN62" si="86">N63+V63+AD63+AL63</f>
        <v>0</v>
      </c>
      <c r="AO62" s="186">
        <f t="shared" ref="AO62" si="87">N64+V64+AD64+AL64</f>
        <v>0</v>
      </c>
      <c r="AP62" s="186">
        <f t="shared" ref="AP62" si="88">N65+V65+AD65+AL65</f>
        <v>0</v>
      </c>
      <c r="AQ62" s="186">
        <f t="shared" ref="AQ62" si="89">N66+V66+AD66+AL66</f>
        <v>0</v>
      </c>
      <c r="AR62" s="186">
        <f t="shared" ref="AR62" si="90">N67+V67+AD67+AL67</f>
        <v>0</v>
      </c>
      <c r="AS62" s="186">
        <f t="shared" ref="AS62" si="91">N68+V68+AD68+AL68</f>
        <v>0</v>
      </c>
      <c r="AT62" s="186">
        <f t="shared" ref="AT62" si="92">N80+V80+AD80+AL80</f>
        <v>0</v>
      </c>
      <c r="AU62" s="186">
        <f t="shared" ref="AU62" si="93">N73+V73+AD73+AL73</f>
        <v>0</v>
      </c>
      <c r="AV62" s="186">
        <f t="shared" ref="AV62" si="94">N74+V74+AD74+AL74</f>
        <v>0</v>
      </c>
      <c r="AW62" s="186">
        <f t="shared" ref="AW62" si="95">N71+V71+AD71+AL71</f>
        <v>0</v>
      </c>
      <c r="AX62" s="189">
        <f t="shared" ref="AX62" si="96">SUM(AN62:AW80)</f>
        <v>0</v>
      </c>
    </row>
    <row r="63" spans="2:50" ht="12.95" customHeight="1" x14ac:dyDescent="0.25">
      <c r="B63" s="132"/>
      <c r="C63" s="136"/>
      <c r="D63" s="140"/>
      <c r="E63" s="144"/>
      <c r="F63" s="68" t="s">
        <v>33</v>
      </c>
      <c r="G63" s="90"/>
      <c r="H63" s="90"/>
      <c r="I63" s="90"/>
      <c r="J63" s="90"/>
      <c r="K63" s="90"/>
      <c r="L63" s="88"/>
      <c r="M63" s="88"/>
      <c r="N63" s="89">
        <f>IF(SUM(G62:K63)-E62&lt;=0,0,IF(SUM(G62:K62)-E62&lt;0,SUM(G62:K63)-E62,SUM(G63:K63)))</f>
        <v>0</v>
      </c>
      <c r="O63" s="90"/>
      <c r="P63" s="90"/>
      <c r="Q63" s="90"/>
      <c r="R63" s="90"/>
      <c r="S63" s="90"/>
      <c r="T63" s="88"/>
      <c r="U63" s="88"/>
      <c r="V63" s="89">
        <f t="shared" ref="V63" si="97">IF(SUM(O62:S63)-J62&lt;=0,0,IF(SUM(O62:S62)-J62&lt;0,SUM(O62:S63)-J62,SUM(O63:S63)))</f>
        <v>0</v>
      </c>
      <c r="W63" s="90"/>
      <c r="X63" s="90"/>
      <c r="Y63" s="90"/>
      <c r="Z63" s="90"/>
      <c r="AA63" s="90"/>
      <c r="AB63" s="88"/>
      <c r="AC63" s="88"/>
      <c r="AD63" s="89">
        <f t="shared" ref="AD63" si="98">IF(SUM(W62:AA63)-R62&lt;=0,0,IF(SUM(W62:AA62)-R62&lt;0,SUM(W62:AA63)-R62,SUM(W63:AA63)))</f>
        <v>0</v>
      </c>
      <c r="AE63" s="90"/>
      <c r="AF63" s="90"/>
      <c r="AG63" s="90"/>
      <c r="AH63" s="90"/>
      <c r="AI63" s="90"/>
      <c r="AJ63" s="88"/>
      <c r="AK63" s="88"/>
      <c r="AL63" s="89">
        <f t="shared" ref="AL63" si="99">IF(SUM(AE62:AI63)-Z62&lt;=0,0,IF(SUM(AE62:AI62)-Z62&lt;0,SUM(AE62:AI63)-Z62,SUM(AE63:AI63)))</f>
        <v>0</v>
      </c>
      <c r="AM63" s="187"/>
      <c r="AN63" s="187"/>
      <c r="AO63" s="187"/>
      <c r="AP63" s="187"/>
      <c r="AQ63" s="187"/>
      <c r="AR63" s="187"/>
      <c r="AS63" s="187"/>
      <c r="AT63" s="187"/>
      <c r="AU63" s="187"/>
      <c r="AV63" s="187"/>
      <c r="AW63" s="187"/>
      <c r="AX63" s="190"/>
    </row>
    <row r="64" spans="2:50" ht="12.95" customHeight="1" x14ac:dyDescent="0.25">
      <c r="B64" s="132"/>
      <c r="C64" s="136"/>
      <c r="D64" s="140"/>
      <c r="E64" s="144"/>
      <c r="F64" s="68" t="s">
        <v>34</v>
      </c>
      <c r="G64" s="90"/>
      <c r="H64" s="90"/>
      <c r="I64" s="90"/>
      <c r="J64" s="90"/>
      <c r="K64" s="90"/>
      <c r="L64" s="88"/>
      <c r="M64" s="88"/>
      <c r="N64" s="89">
        <f>IF(SUM(G62:K64)-E62&lt;=0,0,IF(SUM(G62:K63)-E62&lt;0,SUM(G62:K64)-E62,SUM(G64:K64)))</f>
        <v>0</v>
      </c>
      <c r="O64" s="90"/>
      <c r="P64" s="90"/>
      <c r="Q64" s="90"/>
      <c r="R64" s="90"/>
      <c r="S64" s="90"/>
      <c r="T64" s="88"/>
      <c r="U64" s="88"/>
      <c r="V64" s="89">
        <f t="shared" ref="V64" si="100">IF(SUM(O62:S64)-J62&lt;=0,0,IF(SUM(O62:S63)-J62&lt;0,SUM(O62:S64)-J62,SUM(O64:S64)))</f>
        <v>0</v>
      </c>
      <c r="W64" s="90"/>
      <c r="X64" s="90"/>
      <c r="Y64" s="90"/>
      <c r="Z64" s="90"/>
      <c r="AA64" s="90"/>
      <c r="AB64" s="88"/>
      <c r="AC64" s="88"/>
      <c r="AD64" s="89">
        <f t="shared" ref="AD64" si="101">IF(SUM(W62:AA64)-R62&lt;=0,0,IF(SUM(W62:AA63)-R62&lt;0,SUM(W62:AA64)-R62,SUM(W64:AA64)))</f>
        <v>0</v>
      </c>
      <c r="AE64" s="90"/>
      <c r="AF64" s="90"/>
      <c r="AG64" s="90"/>
      <c r="AH64" s="90"/>
      <c r="AI64" s="90"/>
      <c r="AJ64" s="88"/>
      <c r="AK64" s="88"/>
      <c r="AL64" s="89">
        <f t="shared" ref="AL64" si="102">IF(SUM(AE62:AI64)-Z62&lt;=0,0,IF(SUM(AE62:AI63)-Z62&lt;0,SUM(AE62:AI64)-Z62,SUM(AE64:AI64)))</f>
        <v>0</v>
      </c>
      <c r="AM64" s="187"/>
      <c r="AN64" s="187"/>
      <c r="AO64" s="187"/>
      <c r="AP64" s="187"/>
      <c r="AQ64" s="187"/>
      <c r="AR64" s="187"/>
      <c r="AS64" s="187"/>
      <c r="AT64" s="187"/>
      <c r="AU64" s="187"/>
      <c r="AV64" s="187"/>
      <c r="AW64" s="187"/>
      <c r="AX64" s="190"/>
    </row>
    <row r="65" spans="2:50" ht="12.95" customHeight="1" x14ac:dyDescent="0.25">
      <c r="B65" s="132"/>
      <c r="C65" s="136"/>
      <c r="D65" s="140"/>
      <c r="E65" s="144"/>
      <c r="F65" s="68" t="s">
        <v>32</v>
      </c>
      <c r="G65" s="90"/>
      <c r="H65" s="90"/>
      <c r="I65" s="90"/>
      <c r="J65" s="90"/>
      <c r="K65" s="90"/>
      <c r="L65" s="88"/>
      <c r="M65" s="88"/>
      <c r="N65" s="89">
        <f>IF(SUM(G62:K65)-E62&lt;=0,0,IF(SUM(G62:K64)-E62&lt;0,SUM(G62:K65)-E62,SUM(G65:K65)))+L65+M65</f>
        <v>0</v>
      </c>
      <c r="O65" s="90"/>
      <c r="P65" s="90"/>
      <c r="Q65" s="90"/>
      <c r="R65" s="90"/>
      <c r="S65" s="90"/>
      <c r="T65" s="88"/>
      <c r="U65" s="88"/>
      <c r="V65" s="89">
        <f t="shared" ref="V65" si="103">IF(SUM(O62:S65)-J62&lt;=0,0,IF(SUM(O62:S64)-J62&lt;0,SUM(O62:S65)-J62,SUM(O65:S65)))+T65+U65</f>
        <v>0</v>
      </c>
      <c r="W65" s="90"/>
      <c r="X65" s="90"/>
      <c r="Y65" s="90"/>
      <c r="Z65" s="90"/>
      <c r="AA65" s="90"/>
      <c r="AB65" s="88"/>
      <c r="AC65" s="88"/>
      <c r="AD65" s="89">
        <f t="shared" ref="AD65" si="104">IF(SUM(W62:AA65)-R62&lt;=0,0,IF(SUM(W62:AA64)-R62&lt;0,SUM(W62:AA65)-R62,SUM(W65:AA65)))+AB65+AC65</f>
        <v>0</v>
      </c>
      <c r="AE65" s="90"/>
      <c r="AF65" s="90"/>
      <c r="AG65" s="90"/>
      <c r="AH65" s="90"/>
      <c r="AI65" s="90"/>
      <c r="AJ65" s="88"/>
      <c r="AK65" s="88"/>
      <c r="AL65" s="89">
        <f t="shared" ref="AL65" si="105">IF(SUM(AE62:AI65)-Z62&lt;=0,0,IF(SUM(AE62:AI64)-Z62&lt;0,SUM(AE62:AI65)-Z62,SUM(AE65:AI65)))+AJ65+AK65</f>
        <v>0</v>
      </c>
      <c r="AM65" s="187"/>
      <c r="AN65" s="187"/>
      <c r="AO65" s="187"/>
      <c r="AP65" s="187"/>
      <c r="AQ65" s="187"/>
      <c r="AR65" s="187"/>
      <c r="AS65" s="187"/>
      <c r="AT65" s="187"/>
      <c r="AU65" s="187"/>
      <c r="AV65" s="187"/>
      <c r="AW65" s="187"/>
      <c r="AX65" s="190"/>
    </row>
    <row r="66" spans="2:50" ht="12.95" customHeight="1" x14ac:dyDescent="0.25">
      <c r="B66" s="132"/>
      <c r="C66" s="136"/>
      <c r="D66" s="140"/>
      <c r="E66" s="144"/>
      <c r="F66" s="68" t="s">
        <v>38</v>
      </c>
      <c r="G66" s="90"/>
      <c r="H66" s="90"/>
      <c r="I66" s="90"/>
      <c r="J66" s="90"/>
      <c r="K66" s="90"/>
      <c r="L66" s="88"/>
      <c r="M66" s="88"/>
      <c r="N66" s="89">
        <f>IF(SUM(G62:K66)-E62&lt;=0,0,IF(SUM(G62:K65)-E62&lt;0,SUM(G62:K66)-E62,SUM(G66:K66)))</f>
        <v>0</v>
      </c>
      <c r="O66" s="90"/>
      <c r="P66" s="90"/>
      <c r="Q66" s="90"/>
      <c r="R66" s="90"/>
      <c r="S66" s="90"/>
      <c r="T66" s="88"/>
      <c r="U66" s="88"/>
      <c r="V66" s="89">
        <f>IF(SUM(O62:S66)-E62&lt;=0,0,IF(SUM(O62:S65)-E62&lt;0,SUM(O62:S66)-E62,SUM(O66:S66)))</f>
        <v>0</v>
      </c>
      <c r="W66" s="90"/>
      <c r="X66" s="90"/>
      <c r="Y66" s="90"/>
      <c r="Z66" s="90"/>
      <c r="AA66" s="90"/>
      <c r="AB66" s="88"/>
      <c r="AC66" s="88"/>
      <c r="AD66" s="89">
        <f>IF(SUM(W62:AA66)-E62&lt;=0,0,IF(SUM(W62:AA65)-E62&lt;0,SUM(W62:AA66)-E62,SUM(W66:AA66)))</f>
        <v>0</v>
      </c>
      <c r="AE66" s="90"/>
      <c r="AF66" s="90"/>
      <c r="AG66" s="90"/>
      <c r="AH66" s="90"/>
      <c r="AI66" s="90"/>
      <c r="AJ66" s="88"/>
      <c r="AK66" s="88"/>
      <c r="AL66" s="89">
        <f>IF(SUM(AE62:AI66)-E62&lt;=0,0,IF(SUM(AE62:AI65)-E62&lt;0,SUM(AE62:AI66)-E62,SUM(AE66:AI66)))</f>
        <v>0</v>
      </c>
      <c r="AM66" s="187"/>
      <c r="AN66" s="187"/>
      <c r="AO66" s="187"/>
      <c r="AP66" s="187"/>
      <c r="AQ66" s="187"/>
      <c r="AR66" s="187"/>
      <c r="AS66" s="187"/>
      <c r="AT66" s="187"/>
      <c r="AU66" s="187"/>
      <c r="AV66" s="187"/>
      <c r="AW66" s="187"/>
      <c r="AX66" s="190"/>
    </row>
    <row r="67" spans="2:50" ht="12.95" customHeight="1" x14ac:dyDescent="0.25">
      <c r="B67" s="132"/>
      <c r="C67" s="136"/>
      <c r="D67" s="140"/>
      <c r="E67" s="144"/>
      <c r="F67" s="68" t="s">
        <v>37</v>
      </c>
      <c r="G67" s="90"/>
      <c r="H67" s="90"/>
      <c r="I67" s="90"/>
      <c r="J67" s="90"/>
      <c r="K67" s="90"/>
      <c r="L67" s="88"/>
      <c r="M67" s="88"/>
      <c r="N67" s="89">
        <f t="shared" ref="N67" si="106">SUM(G67:M67)</f>
        <v>0</v>
      </c>
      <c r="O67" s="90"/>
      <c r="P67" s="90"/>
      <c r="Q67" s="90"/>
      <c r="R67" s="90"/>
      <c r="S67" s="90"/>
      <c r="T67" s="88"/>
      <c r="U67" s="88"/>
      <c r="V67" s="89">
        <f t="shared" ref="V67" si="107">SUM(O67:U67)</f>
        <v>0</v>
      </c>
      <c r="W67" s="90"/>
      <c r="X67" s="90"/>
      <c r="Y67" s="90"/>
      <c r="Z67" s="90"/>
      <c r="AA67" s="90"/>
      <c r="AB67" s="88"/>
      <c r="AC67" s="88"/>
      <c r="AD67" s="89">
        <f t="shared" ref="AD67" si="108">SUM(W67:AC67)</f>
        <v>0</v>
      </c>
      <c r="AE67" s="90"/>
      <c r="AF67" s="90"/>
      <c r="AG67" s="90"/>
      <c r="AH67" s="90"/>
      <c r="AI67" s="90"/>
      <c r="AJ67" s="88"/>
      <c r="AK67" s="88"/>
      <c r="AL67" s="89">
        <f t="shared" ref="AL67" si="109">SUM(AE67:AK67)</f>
        <v>0</v>
      </c>
      <c r="AM67" s="187"/>
      <c r="AN67" s="187"/>
      <c r="AO67" s="187"/>
      <c r="AP67" s="187"/>
      <c r="AQ67" s="187"/>
      <c r="AR67" s="187"/>
      <c r="AS67" s="187"/>
      <c r="AT67" s="187"/>
      <c r="AU67" s="187"/>
      <c r="AV67" s="187"/>
      <c r="AW67" s="187"/>
      <c r="AX67" s="190"/>
    </row>
    <row r="68" spans="2:50" ht="12.95" customHeight="1" x14ac:dyDescent="0.25">
      <c r="B68" s="132"/>
      <c r="C68" s="136"/>
      <c r="D68" s="140"/>
      <c r="E68" s="144"/>
      <c r="F68" s="27" t="s">
        <v>31</v>
      </c>
      <c r="G68" s="91"/>
      <c r="H68" s="91"/>
      <c r="I68" s="91"/>
      <c r="J68" s="91"/>
      <c r="K68" s="91">
        <f>IF((N62-E62)&lt;=0,0,IF((N62-E62)&gt;0,(N62-E62)))</f>
        <v>0</v>
      </c>
      <c r="L68" s="88"/>
      <c r="M68" s="88"/>
      <c r="N68" s="89">
        <f t="shared" ref="N68:N79" si="110">SUM(G68:M68)</f>
        <v>0</v>
      </c>
      <c r="O68" s="91"/>
      <c r="P68" s="91"/>
      <c r="Q68" s="91"/>
      <c r="R68" s="91"/>
      <c r="S68" s="91">
        <f>IF((V62-E62)&lt;=0,0,IF((V62-E62)&gt;0,(V62-E62)))</f>
        <v>0</v>
      </c>
      <c r="T68" s="88"/>
      <c r="U68" s="88"/>
      <c r="V68" s="89">
        <f t="shared" ref="V68:V79" si="111">SUM(O68:U68)</f>
        <v>0</v>
      </c>
      <c r="W68" s="91"/>
      <c r="X68" s="91"/>
      <c r="Y68" s="91"/>
      <c r="Z68" s="91"/>
      <c r="AA68" s="91">
        <f>IF((AD62-E62)&lt;=0,0,IF((AD62-E62)&gt;0,(AD62-E62)))</f>
        <v>0</v>
      </c>
      <c r="AB68" s="88"/>
      <c r="AC68" s="88"/>
      <c r="AD68" s="89">
        <f t="shared" ref="AD68:AD79" si="112">SUM(W68:AC68)</f>
        <v>0</v>
      </c>
      <c r="AE68" s="91"/>
      <c r="AF68" s="91"/>
      <c r="AG68" s="91"/>
      <c r="AH68" s="91"/>
      <c r="AI68" s="91">
        <f>IF((AL62-E62)&lt;=0,0,IF((AL62-E62)&gt;0,(AL62-E62)))</f>
        <v>0</v>
      </c>
      <c r="AJ68" s="88"/>
      <c r="AK68" s="88"/>
      <c r="AL68" s="89">
        <f t="shared" ref="AL68:AL79" si="113">SUM(AE68:AK68)</f>
        <v>0</v>
      </c>
      <c r="AM68" s="187"/>
      <c r="AN68" s="187"/>
      <c r="AO68" s="187"/>
      <c r="AP68" s="187"/>
      <c r="AQ68" s="187"/>
      <c r="AR68" s="187"/>
      <c r="AS68" s="187"/>
      <c r="AT68" s="187"/>
      <c r="AU68" s="187"/>
      <c r="AV68" s="187"/>
      <c r="AW68" s="187"/>
      <c r="AX68" s="190"/>
    </row>
    <row r="69" spans="2:50" ht="12.95" customHeight="1" x14ac:dyDescent="0.25">
      <c r="B69" s="132"/>
      <c r="C69" s="136"/>
      <c r="D69" s="140"/>
      <c r="E69" s="144"/>
      <c r="F69" s="27" t="s">
        <v>39</v>
      </c>
      <c r="G69" s="91"/>
      <c r="H69" s="91"/>
      <c r="I69" s="91"/>
      <c r="J69" s="91"/>
      <c r="K69" s="90">
        <f>IF(E62-15&lt;0,0,IF(SUM(G62:M67)&lt;10,0,IF(SUM(G62:M67)&lt;20,1,IF(SUM(G62:M67)&lt;30,2,IF(SUM(G62:M67)&gt;=30,3)))))</f>
        <v>0</v>
      </c>
      <c r="L69" s="88"/>
      <c r="M69" s="88"/>
      <c r="N69" s="89">
        <f t="shared" si="110"/>
        <v>0</v>
      </c>
      <c r="O69" s="91"/>
      <c r="P69" s="91"/>
      <c r="Q69" s="91"/>
      <c r="R69" s="91"/>
      <c r="S69" s="90">
        <f>IF(E62-15&lt;0,0,IF(SUM(O62:U67)&lt;10,0,IF(SUM(O62:U67)&lt;20,1,IF(SUM(O62:U67)&lt;30,2,IF(SUM(O62:U67)&gt;=30,3)))))</f>
        <v>0</v>
      </c>
      <c r="T69" s="88"/>
      <c r="U69" s="88"/>
      <c r="V69" s="89">
        <f t="shared" si="111"/>
        <v>0</v>
      </c>
      <c r="W69" s="91"/>
      <c r="X69" s="91"/>
      <c r="Y69" s="91"/>
      <c r="Z69" s="91"/>
      <c r="AA69" s="90">
        <f>IF(E62-15&lt;0,0,IF(SUM(W62:AC67)&lt;10,0,IF(SUM(W62:AC67)&lt;20,1,IF(SUM(W62:AC67)&lt;30,2,IF(SUM(W62:AC67)&gt;=30,3)))))</f>
        <v>0</v>
      </c>
      <c r="AB69" s="88"/>
      <c r="AC69" s="88"/>
      <c r="AD69" s="89">
        <f t="shared" si="112"/>
        <v>0</v>
      </c>
      <c r="AE69" s="91"/>
      <c r="AF69" s="91"/>
      <c r="AG69" s="91"/>
      <c r="AH69" s="91"/>
      <c r="AI69" s="90">
        <f>IF(E62-15&lt;0,0,IF(SUM(AE62:AK67)&lt;10,0,IF(SUM(AE62:AK67)&lt;20,1,IF(SUM(AE62:AK67)&lt;30,2,IF(SUM(AE62:AK67)&gt;=30,3)))))</f>
        <v>0</v>
      </c>
      <c r="AJ69" s="88"/>
      <c r="AK69" s="88"/>
      <c r="AL69" s="89">
        <f t="shared" si="113"/>
        <v>0</v>
      </c>
      <c r="AM69" s="187"/>
      <c r="AN69" s="187"/>
      <c r="AO69" s="187"/>
      <c r="AP69" s="187"/>
      <c r="AQ69" s="187"/>
      <c r="AR69" s="187"/>
      <c r="AS69" s="187"/>
      <c r="AT69" s="187"/>
      <c r="AU69" s="187"/>
      <c r="AV69" s="187"/>
      <c r="AW69" s="187"/>
      <c r="AX69" s="190"/>
    </row>
    <row r="70" spans="2:50" ht="12.95" customHeight="1" x14ac:dyDescent="0.25">
      <c r="B70" s="132"/>
      <c r="C70" s="136"/>
      <c r="D70" s="140"/>
      <c r="E70" s="144"/>
      <c r="F70" s="27" t="s">
        <v>41</v>
      </c>
      <c r="G70" s="90"/>
      <c r="H70" s="90"/>
      <c r="I70" s="90"/>
      <c r="J70" s="90"/>
      <c r="K70" s="91"/>
      <c r="L70" s="88"/>
      <c r="M70" s="88"/>
      <c r="N70" s="89">
        <f t="shared" si="110"/>
        <v>0</v>
      </c>
      <c r="O70" s="90"/>
      <c r="P70" s="90"/>
      <c r="Q70" s="90"/>
      <c r="R70" s="90"/>
      <c r="S70" s="91"/>
      <c r="T70" s="88"/>
      <c r="U70" s="88"/>
      <c r="V70" s="89">
        <f t="shared" si="111"/>
        <v>0</v>
      </c>
      <c r="W70" s="90"/>
      <c r="X70" s="90"/>
      <c r="Y70" s="90"/>
      <c r="Z70" s="90"/>
      <c r="AA70" s="91"/>
      <c r="AB70" s="88"/>
      <c r="AC70" s="88"/>
      <c r="AD70" s="89">
        <f t="shared" si="112"/>
        <v>0</v>
      </c>
      <c r="AE70" s="90"/>
      <c r="AF70" s="90"/>
      <c r="AG70" s="90"/>
      <c r="AH70" s="90"/>
      <c r="AI70" s="91"/>
      <c r="AJ70" s="88"/>
      <c r="AK70" s="88"/>
      <c r="AL70" s="89">
        <f t="shared" si="113"/>
        <v>0</v>
      </c>
      <c r="AM70" s="187"/>
      <c r="AN70" s="187"/>
      <c r="AO70" s="187"/>
      <c r="AP70" s="187"/>
      <c r="AQ70" s="187"/>
      <c r="AR70" s="187"/>
      <c r="AS70" s="187"/>
      <c r="AT70" s="187"/>
      <c r="AU70" s="187"/>
      <c r="AV70" s="187"/>
      <c r="AW70" s="187"/>
      <c r="AX70" s="190"/>
    </row>
    <row r="71" spans="2:50" ht="12.95" customHeight="1" x14ac:dyDescent="0.25">
      <c r="B71" s="132"/>
      <c r="C71" s="136"/>
      <c r="D71" s="140"/>
      <c r="E71" s="144"/>
      <c r="F71" s="27" t="s">
        <v>6</v>
      </c>
      <c r="G71" s="90"/>
      <c r="H71" s="90"/>
      <c r="I71" s="90"/>
      <c r="J71" s="90"/>
      <c r="K71" s="90"/>
      <c r="L71" s="88"/>
      <c r="M71" s="88"/>
      <c r="N71" s="89">
        <f t="shared" si="110"/>
        <v>0</v>
      </c>
      <c r="O71" s="90"/>
      <c r="P71" s="90"/>
      <c r="Q71" s="90"/>
      <c r="R71" s="90"/>
      <c r="S71" s="90"/>
      <c r="T71" s="88"/>
      <c r="U71" s="88"/>
      <c r="V71" s="89">
        <f t="shared" si="111"/>
        <v>0</v>
      </c>
      <c r="W71" s="90"/>
      <c r="X71" s="90"/>
      <c r="Y71" s="90"/>
      <c r="Z71" s="90"/>
      <c r="AA71" s="90"/>
      <c r="AB71" s="88"/>
      <c r="AC71" s="88"/>
      <c r="AD71" s="89">
        <f t="shared" si="112"/>
        <v>0</v>
      </c>
      <c r="AE71" s="90"/>
      <c r="AF71" s="90"/>
      <c r="AG71" s="90"/>
      <c r="AH71" s="90"/>
      <c r="AI71" s="90"/>
      <c r="AJ71" s="88"/>
      <c r="AK71" s="88"/>
      <c r="AL71" s="89">
        <f t="shared" si="113"/>
        <v>0</v>
      </c>
      <c r="AM71" s="187"/>
      <c r="AN71" s="187"/>
      <c r="AO71" s="187"/>
      <c r="AP71" s="187"/>
      <c r="AQ71" s="187"/>
      <c r="AR71" s="187"/>
      <c r="AS71" s="187"/>
      <c r="AT71" s="187"/>
      <c r="AU71" s="187"/>
      <c r="AV71" s="187"/>
      <c r="AW71" s="187"/>
      <c r="AX71" s="190"/>
    </row>
    <row r="72" spans="2:50" ht="12.95" customHeight="1" x14ac:dyDescent="0.25">
      <c r="B72" s="132"/>
      <c r="C72" s="136"/>
      <c r="D72" s="140"/>
      <c r="E72" s="144"/>
      <c r="F72" s="27" t="s">
        <v>35</v>
      </c>
      <c r="G72" s="90"/>
      <c r="H72" s="90"/>
      <c r="I72" s="90"/>
      <c r="J72" s="90"/>
      <c r="K72" s="90"/>
      <c r="L72" s="88"/>
      <c r="M72" s="88"/>
      <c r="N72" s="89">
        <f t="shared" si="110"/>
        <v>0</v>
      </c>
      <c r="O72" s="90"/>
      <c r="P72" s="90"/>
      <c r="Q72" s="90"/>
      <c r="R72" s="90"/>
      <c r="S72" s="90"/>
      <c r="T72" s="88"/>
      <c r="U72" s="88"/>
      <c r="V72" s="89">
        <f t="shared" si="111"/>
        <v>0</v>
      </c>
      <c r="W72" s="90"/>
      <c r="X72" s="90"/>
      <c r="Y72" s="90"/>
      <c r="Z72" s="90"/>
      <c r="AA72" s="90"/>
      <c r="AB72" s="88"/>
      <c r="AC72" s="88"/>
      <c r="AD72" s="89">
        <f t="shared" si="112"/>
        <v>0</v>
      </c>
      <c r="AE72" s="90"/>
      <c r="AF72" s="90"/>
      <c r="AG72" s="90"/>
      <c r="AH72" s="90"/>
      <c r="AI72" s="90"/>
      <c r="AJ72" s="88"/>
      <c r="AK72" s="88"/>
      <c r="AL72" s="89">
        <f t="shared" si="113"/>
        <v>0</v>
      </c>
      <c r="AM72" s="187"/>
      <c r="AN72" s="187"/>
      <c r="AO72" s="187"/>
      <c r="AP72" s="187"/>
      <c r="AQ72" s="187"/>
      <c r="AR72" s="187"/>
      <c r="AS72" s="187"/>
      <c r="AT72" s="187"/>
      <c r="AU72" s="187"/>
      <c r="AV72" s="187"/>
      <c r="AW72" s="187"/>
      <c r="AX72" s="190"/>
    </row>
    <row r="73" spans="2:50" ht="12.95" customHeight="1" x14ac:dyDescent="0.25">
      <c r="B73" s="132"/>
      <c r="C73" s="136"/>
      <c r="D73" s="140"/>
      <c r="E73" s="144"/>
      <c r="F73" s="68" t="s">
        <v>40</v>
      </c>
      <c r="G73" s="90"/>
      <c r="H73" s="90"/>
      <c r="I73" s="90"/>
      <c r="J73" s="90"/>
      <c r="K73" s="90"/>
      <c r="L73" s="88"/>
      <c r="M73" s="88"/>
      <c r="N73" s="89">
        <f t="shared" si="110"/>
        <v>0</v>
      </c>
      <c r="O73" s="90"/>
      <c r="P73" s="90"/>
      <c r="Q73" s="90"/>
      <c r="R73" s="90"/>
      <c r="S73" s="90"/>
      <c r="T73" s="88"/>
      <c r="U73" s="88"/>
      <c r="V73" s="89">
        <f t="shared" si="111"/>
        <v>0</v>
      </c>
      <c r="W73" s="90"/>
      <c r="X73" s="90"/>
      <c r="Y73" s="90"/>
      <c r="Z73" s="90"/>
      <c r="AA73" s="90"/>
      <c r="AB73" s="88"/>
      <c r="AC73" s="88"/>
      <c r="AD73" s="89">
        <f t="shared" si="112"/>
        <v>0</v>
      </c>
      <c r="AE73" s="90"/>
      <c r="AF73" s="90"/>
      <c r="AG73" s="90"/>
      <c r="AH73" s="90"/>
      <c r="AI73" s="90"/>
      <c r="AJ73" s="88"/>
      <c r="AK73" s="88"/>
      <c r="AL73" s="89">
        <f t="shared" si="113"/>
        <v>0</v>
      </c>
      <c r="AM73" s="187"/>
      <c r="AN73" s="187"/>
      <c r="AO73" s="187"/>
      <c r="AP73" s="187"/>
      <c r="AQ73" s="187"/>
      <c r="AR73" s="187"/>
      <c r="AS73" s="187"/>
      <c r="AT73" s="187"/>
      <c r="AU73" s="187"/>
      <c r="AV73" s="187"/>
      <c r="AW73" s="187"/>
      <c r="AX73" s="190"/>
    </row>
    <row r="74" spans="2:50" ht="12.95" customHeight="1" x14ac:dyDescent="0.25">
      <c r="B74" s="132"/>
      <c r="C74" s="136"/>
      <c r="D74" s="140"/>
      <c r="E74" s="144"/>
      <c r="F74" s="68" t="s">
        <v>7</v>
      </c>
      <c r="G74" s="90"/>
      <c r="H74" s="90"/>
      <c r="I74" s="90"/>
      <c r="J74" s="90"/>
      <c r="K74" s="90"/>
      <c r="L74" s="88"/>
      <c r="M74" s="88"/>
      <c r="N74" s="89">
        <f t="shared" si="110"/>
        <v>0</v>
      </c>
      <c r="O74" s="90"/>
      <c r="P74" s="90"/>
      <c r="Q74" s="90"/>
      <c r="R74" s="90"/>
      <c r="S74" s="90"/>
      <c r="T74" s="88"/>
      <c r="U74" s="88"/>
      <c r="V74" s="89">
        <f t="shared" si="111"/>
        <v>0</v>
      </c>
      <c r="W74" s="90"/>
      <c r="X74" s="90"/>
      <c r="Y74" s="90"/>
      <c r="Z74" s="90"/>
      <c r="AA74" s="90"/>
      <c r="AB74" s="88"/>
      <c r="AC74" s="88"/>
      <c r="AD74" s="89">
        <f t="shared" si="112"/>
        <v>0</v>
      </c>
      <c r="AE74" s="90"/>
      <c r="AF74" s="90"/>
      <c r="AG74" s="90"/>
      <c r="AH74" s="90"/>
      <c r="AI74" s="90"/>
      <c r="AJ74" s="88"/>
      <c r="AK74" s="88"/>
      <c r="AL74" s="89">
        <f t="shared" si="113"/>
        <v>0</v>
      </c>
      <c r="AM74" s="187"/>
      <c r="AN74" s="187"/>
      <c r="AO74" s="187"/>
      <c r="AP74" s="187"/>
      <c r="AQ74" s="187"/>
      <c r="AR74" s="187"/>
      <c r="AS74" s="187"/>
      <c r="AT74" s="187"/>
      <c r="AU74" s="187"/>
      <c r="AV74" s="187"/>
      <c r="AW74" s="187"/>
      <c r="AX74" s="190"/>
    </row>
    <row r="75" spans="2:50" ht="12.95" customHeight="1" x14ac:dyDescent="0.25">
      <c r="B75" s="132"/>
      <c r="C75" s="136"/>
      <c r="D75" s="140"/>
      <c r="E75" s="144"/>
      <c r="F75" s="68"/>
      <c r="G75" s="90"/>
      <c r="H75" s="90"/>
      <c r="I75" s="90"/>
      <c r="J75" s="90"/>
      <c r="K75" s="90"/>
      <c r="L75" s="88"/>
      <c r="M75" s="88"/>
      <c r="N75" s="89">
        <f t="shared" si="110"/>
        <v>0</v>
      </c>
      <c r="O75" s="90"/>
      <c r="P75" s="90"/>
      <c r="Q75" s="90"/>
      <c r="R75" s="90"/>
      <c r="S75" s="90"/>
      <c r="T75" s="88"/>
      <c r="U75" s="88"/>
      <c r="V75" s="89">
        <f t="shared" si="111"/>
        <v>0</v>
      </c>
      <c r="W75" s="90"/>
      <c r="X75" s="90"/>
      <c r="Y75" s="90"/>
      <c r="Z75" s="90"/>
      <c r="AA75" s="90"/>
      <c r="AB75" s="88"/>
      <c r="AC75" s="88"/>
      <c r="AD75" s="89">
        <f t="shared" si="112"/>
        <v>0</v>
      </c>
      <c r="AE75" s="90"/>
      <c r="AF75" s="90"/>
      <c r="AG75" s="90"/>
      <c r="AH75" s="90"/>
      <c r="AI75" s="90"/>
      <c r="AJ75" s="88"/>
      <c r="AK75" s="88"/>
      <c r="AL75" s="89">
        <f t="shared" si="113"/>
        <v>0</v>
      </c>
      <c r="AM75" s="187"/>
      <c r="AN75" s="187"/>
      <c r="AO75" s="187"/>
      <c r="AP75" s="187"/>
      <c r="AQ75" s="187"/>
      <c r="AR75" s="187"/>
      <c r="AS75" s="187"/>
      <c r="AT75" s="187"/>
      <c r="AU75" s="187"/>
      <c r="AV75" s="187"/>
      <c r="AW75" s="187"/>
      <c r="AX75" s="190"/>
    </row>
    <row r="76" spans="2:50" ht="12.95" customHeight="1" x14ac:dyDescent="0.25">
      <c r="B76" s="132"/>
      <c r="C76" s="136"/>
      <c r="D76" s="140"/>
      <c r="E76" s="144"/>
      <c r="F76" s="68"/>
      <c r="G76" s="90"/>
      <c r="H76" s="90"/>
      <c r="I76" s="90"/>
      <c r="J76" s="90"/>
      <c r="K76" s="90"/>
      <c r="L76" s="88"/>
      <c r="M76" s="88"/>
      <c r="N76" s="89">
        <f t="shared" si="110"/>
        <v>0</v>
      </c>
      <c r="O76" s="90"/>
      <c r="P76" s="90"/>
      <c r="Q76" s="90"/>
      <c r="R76" s="90"/>
      <c r="S76" s="90"/>
      <c r="T76" s="88"/>
      <c r="U76" s="88"/>
      <c r="V76" s="89">
        <f t="shared" si="111"/>
        <v>0</v>
      </c>
      <c r="W76" s="90"/>
      <c r="X76" s="90"/>
      <c r="Y76" s="90"/>
      <c r="Z76" s="90"/>
      <c r="AA76" s="90"/>
      <c r="AB76" s="88"/>
      <c r="AC76" s="88"/>
      <c r="AD76" s="89">
        <f t="shared" si="112"/>
        <v>0</v>
      </c>
      <c r="AE76" s="90"/>
      <c r="AF76" s="90"/>
      <c r="AG76" s="90"/>
      <c r="AH76" s="90"/>
      <c r="AI76" s="90"/>
      <c r="AJ76" s="88"/>
      <c r="AK76" s="88"/>
      <c r="AL76" s="89">
        <f t="shared" si="113"/>
        <v>0</v>
      </c>
      <c r="AM76" s="187"/>
      <c r="AN76" s="187"/>
      <c r="AO76" s="187"/>
      <c r="AP76" s="187"/>
      <c r="AQ76" s="187"/>
      <c r="AR76" s="187"/>
      <c r="AS76" s="187"/>
      <c r="AT76" s="187"/>
      <c r="AU76" s="187"/>
      <c r="AV76" s="187"/>
      <c r="AW76" s="187"/>
      <c r="AX76" s="190"/>
    </row>
    <row r="77" spans="2:50" ht="12.95" customHeight="1" x14ac:dyDescent="0.25">
      <c r="B77" s="132"/>
      <c r="C77" s="136"/>
      <c r="D77" s="140"/>
      <c r="E77" s="144"/>
      <c r="F77" s="68"/>
      <c r="G77" s="90"/>
      <c r="H77" s="90"/>
      <c r="I77" s="90"/>
      <c r="J77" s="90"/>
      <c r="K77" s="90"/>
      <c r="L77" s="88"/>
      <c r="M77" s="88"/>
      <c r="N77" s="89">
        <f t="shared" si="110"/>
        <v>0</v>
      </c>
      <c r="O77" s="90"/>
      <c r="P77" s="90"/>
      <c r="Q77" s="90"/>
      <c r="R77" s="90"/>
      <c r="S77" s="90"/>
      <c r="T77" s="88"/>
      <c r="U77" s="88"/>
      <c r="V77" s="89">
        <f t="shared" si="111"/>
        <v>0</v>
      </c>
      <c r="W77" s="90"/>
      <c r="X77" s="90"/>
      <c r="Y77" s="90"/>
      <c r="Z77" s="90"/>
      <c r="AA77" s="90"/>
      <c r="AB77" s="88"/>
      <c r="AC77" s="88"/>
      <c r="AD77" s="89">
        <f t="shared" si="112"/>
        <v>0</v>
      </c>
      <c r="AE77" s="90"/>
      <c r="AF77" s="90"/>
      <c r="AG77" s="90"/>
      <c r="AH77" s="90"/>
      <c r="AI77" s="90"/>
      <c r="AJ77" s="88"/>
      <c r="AK77" s="88"/>
      <c r="AL77" s="89">
        <f t="shared" si="113"/>
        <v>0</v>
      </c>
      <c r="AM77" s="187"/>
      <c r="AN77" s="187"/>
      <c r="AO77" s="187"/>
      <c r="AP77" s="187"/>
      <c r="AQ77" s="187"/>
      <c r="AR77" s="187"/>
      <c r="AS77" s="187"/>
      <c r="AT77" s="187"/>
      <c r="AU77" s="187"/>
      <c r="AV77" s="187"/>
      <c r="AW77" s="187"/>
      <c r="AX77" s="190"/>
    </row>
    <row r="78" spans="2:50" ht="12.95" customHeight="1" x14ac:dyDescent="0.25">
      <c r="B78" s="132"/>
      <c r="C78" s="136"/>
      <c r="D78" s="140"/>
      <c r="E78" s="144"/>
      <c r="F78" s="27"/>
      <c r="G78" s="90"/>
      <c r="H78" s="90"/>
      <c r="I78" s="90"/>
      <c r="J78" s="90"/>
      <c r="K78" s="90"/>
      <c r="L78" s="88"/>
      <c r="M78" s="88"/>
      <c r="N78" s="89">
        <f t="shared" si="110"/>
        <v>0</v>
      </c>
      <c r="O78" s="90"/>
      <c r="P78" s="90"/>
      <c r="Q78" s="90"/>
      <c r="R78" s="90"/>
      <c r="S78" s="90"/>
      <c r="T78" s="88"/>
      <c r="U78" s="88"/>
      <c r="V78" s="89">
        <f t="shared" si="111"/>
        <v>0</v>
      </c>
      <c r="W78" s="90"/>
      <c r="X78" s="90"/>
      <c r="Y78" s="90"/>
      <c r="Z78" s="90"/>
      <c r="AA78" s="90"/>
      <c r="AB78" s="88"/>
      <c r="AC78" s="88"/>
      <c r="AD78" s="89">
        <f t="shared" si="112"/>
        <v>0</v>
      </c>
      <c r="AE78" s="90"/>
      <c r="AF78" s="90"/>
      <c r="AG78" s="90"/>
      <c r="AH78" s="90"/>
      <c r="AI78" s="90"/>
      <c r="AJ78" s="88"/>
      <c r="AK78" s="88"/>
      <c r="AL78" s="89">
        <f t="shared" si="113"/>
        <v>0</v>
      </c>
      <c r="AM78" s="187"/>
      <c r="AN78" s="187"/>
      <c r="AO78" s="187"/>
      <c r="AP78" s="187"/>
      <c r="AQ78" s="187"/>
      <c r="AR78" s="187"/>
      <c r="AS78" s="187"/>
      <c r="AT78" s="187"/>
      <c r="AU78" s="187"/>
      <c r="AV78" s="187"/>
      <c r="AW78" s="187"/>
      <c r="AX78" s="190"/>
    </row>
    <row r="79" spans="2:50" ht="12.95" customHeight="1" thickBot="1" x14ac:dyDescent="0.3">
      <c r="B79" s="133"/>
      <c r="C79" s="137"/>
      <c r="D79" s="141"/>
      <c r="E79" s="144"/>
      <c r="F79" s="27"/>
      <c r="G79" s="90"/>
      <c r="H79" s="90"/>
      <c r="I79" s="90"/>
      <c r="J79" s="90"/>
      <c r="K79" s="90"/>
      <c r="L79" s="92"/>
      <c r="M79" s="92"/>
      <c r="N79" s="89">
        <f t="shared" si="110"/>
        <v>0</v>
      </c>
      <c r="O79" s="90"/>
      <c r="P79" s="90"/>
      <c r="Q79" s="90"/>
      <c r="R79" s="90"/>
      <c r="S79" s="90"/>
      <c r="T79" s="92"/>
      <c r="U79" s="92"/>
      <c r="V79" s="89">
        <f t="shared" si="111"/>
        <v>0</v>
      </c>
      <c r="W79" s="90"/>
      <c r="X79" s="90"/>
      <c r="Y79" s="90"/>
      <c r="Z79" s="90"/>
      <c r="AA79" s="90"/>
      <c r="AB79" s="92"/>
      <c r="AC79" s="92"/>
      <c r="AD79" s="89">
        <f t="shared" si="112"/>
        <v>0</v>
      </c>
      <c r="AE79" s="90"/>
      <c r="AF79" s="90"/>
      <c r="AG79" s="90"/>
      <c r="AH79" s="90"/>
      <c r="AI79" s="90"/>
      <c r="AJ79" s="92"/>
      <c r="AK79" s="92"/>
      <c r="AL79" s="89">
        <f t="shared" si="113"/>
        <v>0</v>
      </c>
      <c r="AM79" s="187"/>
      <c r="AN79" s="187"/>
      <c r="AO79" s="187"/>
      <c r="AP79" s="187"/>
      <c r="AQ79" s="187"/>
      <c r="AR79" s="187"/>
      <c r="AS79" s="187"/>
      <c r="AT79" s="187"/>
      <c r="AU79" s="187"/>
      <c r="AV79" s="187"/>
      <c r="AW79" s="187"/>
      <c r="AX79" s="190"/>
    </row>
    <row r="80" spans="2:50" ht="12.95" hidden="1" customHeight="1" thickBot="1" x14ac:dyDescent="0.3">
      <c r="B80" s="134"/>
      <c r="C80" s="138"/>
      <c r="D80" s="142"/>
      <c r="E80" s="145"/>
      <c r="F80" s="27" t="s">
        <v>36</v>
      </c>
      <c r="G80" s="94"/>
      <c r="H80" s="94"/>
      <c r="I80" s="94"/>
      <c r="J80" s="94"/>
      <c r="K80" s="94"/>
      <c r="L80" s="93"/>
      <c r="M80" s="93"/>
      <c r="N80" s="89">
        <f t="shared" ref="N80" si="114">N69+N70+N72+N77+N78+N79+N75+N76</f>
        <v>0</v>
      </c>
      <c r="O80" s="95"/>
      <c r="P80" s="95"/>
      <c r="Q80" s="95"/>
      <c r="R80" s="95"/>
      <c r="S80" s="95"/>
      <c r="T80" s="93"/>
      <c r="U80" s="93"/>
      <c r="V80" s="89">
        <f t="shared" ref="V80" si="115">V69+V70+V72+V77+V78+V79+V75+V76</f>
        <v>0</v>
      </c>
      <c r="W80" s="95"/>
      <c r="X80" s="95"/>
      <c r="Y80" s="95"/>
      <c r="Z80" s="95"/>
      <c r="AA80" s="95"/>
      <c r="AB80" s="93"/>
      <c r="AC80" s="93"/>
      <c r="AD80" s="89">
        <f t="shared" ref="AD80" si="116">AD69+AD70+AD72+AD77+AD78+AD79+AD75+AD76</f>
        <v>0</v>
      </c>
      <c r="AE80" s="95"/>
      <c r="AF80" s="95"/>
      <c r="AG80" s="95"/>
      <c r="AH80" s="95"/>
      <c r="AI80" s="95"/>
      <c r="AJ80" s="93"/>
      <c r="AK80" s="93"/>
      <c r="AL80" s="89">
        <f t="shared" ref="AL80" si="117">AL69+AL70+AL72+AL77+AL78+AL79+AL75+AL76</f>
        <v>0</v>
      </c>
      <c r="AM80" s="188"/>
      <c r="AN80" s="188"/>
      <c r="AO80" s="188"/>
      <c r="AP80" s="188"/>
      <c r="AQ80" s="188"/>
      <c r="AR80" s="188"/>
      <c r="AS80" s="188"/>
      <c r="AT80" s="188"/>
      <c r="AU80" s="188"/>
      <c r="AV80" s="188"/>
      <c r="AW80" s="188"/>
      <c r="AX80" s="191"/>
    </row>
    <row r="81" spans="2:50" ht="12.95" customHeight="1" thickTop="1" x14ac:dyDescent="0.25">
      <c r="B81" s="132">
        <v>5</v>
      </c>
      <c r="C81" s="135">
        <f>OCAK!C81</f>
        <v>0</v>
      </c>
      <c r="D81" s="139">
        <f>OCAK!D81</f>
        <v>0</v>
      </c>
      <c r="E81" s="143">
        <f>OCAK!E81</f>
        <v>18</v>
      </c>
      <c r="F81" s="67" t="s">
        <v>21</v>
      </c>
      <c r="G81" s="87"/>
      <c r="H81" s="87"/>
      <c r="I81" s="87"/>
      <c r="J81" s="87"/>
      <c r="K81" s="87"/>
      <c r="L81" s="85"/>
      <c r="M81" s="85"/>
      <c r="N81" s="86">
        <f t="shared" ref="N81" si="118">SUM(G81:M81)</f>
        <v>0</v>
      </c>
      <c r="O81" s="87"/>
      <c r="P81" s="87"/>
      <c r="Q81" s="87"/>
      <c r="R81" s="87"/>
      <c r="S81" s="87"/>
      <c r="T81" s="85"/>
      <c r="U81" s="85"/>
      <c r="V81" s="86">
        <f t="shared" ref="V81" si="119">SUM(O81:U81)</f>
        <v>0</v>
      </c>
      <c r="W81" s="87"/>
      <c r="X81" s="87"/>
      <c r="Y81" s="87"/>
      <c r="Z81" s="87"/>
      <c r="AA81" s="87"/>
      <c r="AB81" s="85"/>
      <c r="AC81" s="85"/>
      <c r="AD81" s="86">
        <f t="shared" ref="AD81" si="120">SUM(W81:AC81)</f>
        <v>0</v>
      </c>
      <c r="AE81" s="87"/>
      <c r="AF81" s="87"/>
      <c r="AG81" s="87"/>
      <c r="AH81" s="87"/>
      <c r="AI81" s="87"/>
      <c r="AJ81" s="85"/>
      <c r="AK81" s="85"/>
      <c r="AL81" s="86">
        <f t="shared" ref="AL81" si="121">SUM(AE81:AK81)</f>
        <v>0</v>
      </c>
      <c r="AM81" s="186">
        <f t="shared" ref="AM81" si="122">N81+V81+AD81+AL81</f>
        <v>0</v>
      </c>
      <c r="AN81" s="186">
        <f t="shared" ref="AN81" si="123">N82+V82+AD82+AL82</f>
        <v>0</v>
      </c>
      <c r="AO81" s="186">
        <f t="shared" ref="AO81" si="124">N83+V83+AD83+AL83</f>
        <v>0</v>
      </c>
      <c r="AP81" s="186">
        <f t="shared" ref="AP81" si="125">N84+V84+AD84+AL84</f>
        <v>0</v>
      </c>
      <c r="AQ81" s="186">
        <f t="shared" ref="AQ81" si="126">N85+V85+AD85+AL85</f>
        <v>0</v>
      </c>
      <c r="AR81" s="186">
        <f t="shared" ref="AR81" si="127">N86+V86+AD86+AL86</f>
        <v>0</v>
      </c>
      <c r="AS81" s="186">
        <f t="shared" ref="AS81" si="128">N87+V87+AD87+AL87</f>
        <v>0</v>
      </c>
      <c r="AT81" s="186">
        <f t="shared" ref="AT81" si="129">N99+V99+AD99+AL99</f>
        <v>0</v>
      </c>
      <c r="AU81" s="186">
        <f t="shared" ref="AU81" si="130">N92+V92+AD92+AL92</f>
        <v>0</v>
      </c>
      <c r="AV81" s="186">
        <f t="shared" ref="AV81" si="131">N93+V93+AD93+AL93</f>
        <v>0</v>
      </c>
      <c r="AW81" s="186">
        <f t="shared" ref="AW81" si="132">N90+V90+AD90+AL90</f>
        <v>0</v>
      </c>
      <c r="AX81" s="189">
        <f t="shared" ref="AX81" si="133">SUM(AN81:AW99)</f>
        <v>0</v>
      </c>
    </row>
    <row r="82" spans="2:50" ht="12.95" customHeight="1" x14ac:dyDescent="0.25">
      <c r="B82" s="132"/>
      <c r="C82" s="136"/>
      <c r="D82" s="140"/>
      <c r="E82" s="144"/>
      <c r="F82" s="68" t="s">
        <v>33</v>
      </c>
      <c r="G82" s="90"/>
      <c r="H82" s="90"/>
      <c r="I82" s="90"/>
      <c r="J82" s="90"/>
      <c r="K82" s="90"/>
      <c r="L82" s="88"/>
      <c r="M82" s="88"/>
      <c r="N82" s="89">
        <f>IF(SUM(G81:K82)-E81&lt;=0,0,IF(SUM(G81:K81)-E81&lt;0,SUM(G81:K82)-E81,SUM(G82:K82)))</f>
        <v>0</v>
      </c>
      <c r="O82" s="90"/>
      <c r="P82" s="90"/>
      <c r="Q82" s="90"/>
      <c r="R82" s="90"/>
      <c r="S82" s="90"/>
      <c r="T82" s="88"/>
      <c r="U82" s="88"/>
      <c r="V82" s="89">
        <f t="shared" ref="V82" si="134">IF(SUM(O81:S82)-J81&lt;=0,0,IF(SUM(O81:S81)-J81&lt;0,SUM(O81:S82)-J81,SUM(O82:S82)))</f>
        <v>0</v>
      </c>
      <c r="W82" s="90"/>
      <c r="X82" s="90"/>
      <c r="Y82" s="90"/>
      <c r="Z82" s="90"/>
      <c r="AA82" s="90"/>
      <c r="AB82" s="88"/>
      <c r="AC82" s="88"/>
      <c r="AD82" s="89">
        <f t="shared" ref="AD82" si="135">IF(SUM(W81:AA82)-R81&lt;=0,0,IF(SUM(W81:AA81)-R81&lt;0,SUM(W81:AA82)-R81,SUM(W82:AA82)))</f>
        <v>0</v>
      </c>
      <c r="AE82" s="90"/>
      <c r="AF82" s="90"/>
      <c r="AG82" s="90"/>
      <c r="AH82" s="90"/>
      <c r="AI82" s="90"/>
      <c r="AJ82" s="88"/>
      <c r="AK82" s="88"/>
      <c r="AL82" s="89">
        <f t="shared" ref="AL82" si="136">IF(SUM(AE81:AI82)-Z81&lt;=0,0,IF(SUM(AE81:AI81)-Z81&lt;0,SUM(AE81:AI82)-Z81,SUM(AE82:AI82)))</f>
        <v>0</v>
      </c>
      <c r="AM82" s="187"/>
      <c r="AN82" s="187"/>
      <c r="AO82" s="187"/>
      <c r="AP82" s="187"/>
      <c r="AQ82" s="187"/>
      <c r="AR82" s="187"/>
      <c r="AS82" s="187"/>
      <c r="AT82" s="187"/>
      <c r="AU82" s="187"/>
      <c r="AV82" s="187"/>
      <c r="AW82" s="187"/>
      <c r="AX82" s="190"/>
    </row>
    <row r="83" spans="2:50" ht="12.95" customHeight="1" x14ac:dyDescent="0.25">
      <c r="B83" s="132"/>
      <c r="C83" s="136"/>
      <c r="D83" s="140"/>
      <c r="E83" s="144"/>
      <c r="F83" s="68" t="s">
        <v>34</v>
      </c>
      <c r="G83" s="90"/>
      <c r="H83" s="90"/>
      <c r="I83" s="90"/>
      <c r="J83" s="90"/>
      <c r="K83" s="90"/>
      <c r="L83" s="88"/>
      <c r="M83" s="88"/>
      <c r="N83" s="89">
        <f>IF(SUM(G81:K83)-E81&lt;=0,0,IF(SUM(G81:K82)-E81&lt;0,SUM(G81:K83)-E81,SUM(G83:K83)))</f>
        <v>0</v>
      </c>
      <c r="O83" s="90"/>
      <c r="P83" s="90"/>
      <c r="Q83" s="90"/>
      <c r="R83" s="90"/>
      <c r="S83" s="90"/>
      <c r="T83" s="88"/>
      <c r="U83" s="88"/>
      <c r="V83" s="89">
        <f t="shared" ref="V83" si="137">IF(SUM(O81:S83)-J81&lt;=0,0,IF(SUM(O81:S82)-J81&lt;0,SUM(O81:S83)-J81,SUM(O83:S83)))</f>
        <v>0</v>
      </c>
      <c r="W83" s="90"/>
      <c r="X83" s="90"/>
      <c r="Y83" s="90"/>
      <c r="Z83" s="90"/>
      <c r="AA83" s="90"/>
      <c r="AB83" s="88"/>
      <c r="AC83" s="88"/>
      <c r="AD83" s="89">
        <f t="shared" ref="AD83" si="138">IF(SUM(W81:AA83)-R81&lt;=0,0,IF(SUM(W81:AA82)-R81&lt;0,SUM(W81:AA83)-R81,SUM(W83:AA83)))</f>
        <v>0</v>
      </c>
      <c r="AE83" s="90"/>
      <c r="AF83" s="90"/>
      <c r="AG83" s="90"/>
      <c r="AH83" s="90"/>
      <c r="AI83" s="90"/>
      <c r="AJ83" s="88"/>
      <c r="AK83" s="88"/>
      <c r="AL83" s="89">
        <f t="shared" ref="AL83" si="139">IF(SUM(AE81:AI83)-Z81&lt;=0,0,IF(SUM(AE81:AI82)-Z81&lt;0,SUM(AE81:AI83)-Z81,SUM(AE83:AI83)))</f>
        <v>0</v>
      </c>
      <c r="AM83" s="187"/>
      <c r="AN83" s="187"/>
      <c r="AO83" s="187"/>
      <c r="AP83" s="187"/>
      <c r="AQ83" s="187"/>
      <c r="AR83" s="187"/>
      <c r="AS83" s="187"/>
      <c r="AT83" s="187"/>
      <c r="AU83" s="187"/>
      <c r="AV83" s="187"/>
      <c r="AW83" s="187"/>
      <c r="AX83" s="190"/>
    </row>
    <row r="84" spans="2:50" ht="12.95" customHeight="1" x14ac:dyDescent="0.25">
      <c r="B84" s="132"/>
      <c r="C84" s="136"/>
      <c r="D84" s="140"/>
      <c r="E84" s="144"/>
      <c r="F84" s="68" t="s">
        <v>32</v>
      </c>
      <c r="G84" s="90"/>
      <c r="H84" s="90"/>
      <c r="I84" s="90"/>
      <c r="J84" s="90"/>
      <c r="K84" s="90"/>
      <c r="L84" s="88"/>
      <c r="M84" s="88"/>
      <c r="N84" s="89">
        <f>IF(SUM(G81:K84)-E81&lt;=0,0,IF(SUM(G81:K83)-E81&lt;0,SUM(G81:K84)-E81,SUM(G84:K84)))+L84+M84</f>
        <v>0</v>
      </c>
      <c r="O84" s="90"/>
      <c r="P84" s="90"/>
      <c r="Q84" s="90"/>
      <c r="R84" s="90"/>
      <c r="S84" s="90"/>
      <c r="T84" s="88"/>
      <c r="U84" s="88"/>
      <c r="V84" s="89">
        <f t="shared" ref="V84" si="140">IF(SUM(O81:S84)-J81&lt;=0,0,IF(SUM(O81:S83)-J81&lt;0,SUM(O81:S84)-J81,SUM(O84:S84)))+T84+U84</f>
        <v>0</v>
      </c>
      <c r="W84" s="90"/>
      <c r="X84" s="90"/>
      <c r="Y84" s="90"/>
      <c r="Z84" s="90"/>
      <c r="AA84" s="90"/>
      <c r="AB84" s="88"/>
      <c r="AC84" s="88"/>
      <c r="AD84" s="89">
        <f t="shared" ref="AD84" si="141">IF(SUM(W81:AA84)-R81&lt;=0,0,IF(SUM(W81:AA83)-R81&lt;0,SUM(W81:AA84)-R81,SUM(W84:AA84)))+AB84+AC84</f>
        <v>0</v>
      </c>
      <c r="AE84" s="90"/>
      <c r="AF84" s="90"/>
      <c r="AG84" s="90"/>
      <c r="AH84" s="90"/>
      <c r="AI84" s="90"/>
      <c r="AJ84" s="88"/>
      <c r="AK84" s="88"/>
      <c r="AL84" s="89">
        <f t="shared" ref="AL84" si="142">IF(SUM(AE81:AI84)-Z81&lt;=0,0,IF(SUM(AE81:AI83)-Z81&lt;0,SUM(AE81:AI84)-Z81,SUM(AE84:AI84)))+AJ84+AK84</f>
        <v>0</v>
      </c>
      <c r="AM84" s="187"/>
      <c r="AN84" s="187"/>
      <c r="AO84" s="187"/>
      <c r="AP84" s="187"/>
      <c r="AQ84" s="187"/>
      <c r="AR84" s="187"/>
      <c r="AS84" s="187"/>
      <c r="AT84" s="187"/>
      <c r="AU84" s="187"/>
      <c r="AV84" s="187"/>
      <c r="AW84" s="187"/>
      <c r="AX84" s="190"/>
    </row>
    <row r="85" spans="2:50" ht="12.95" customHeight="1" x14ac:dyDescent="0.25">
      <c r="B85" s="132"/>
      <c r="C85" s="136"/>
      <c r="D85" s="140"/>
      <c r="E85" s="144"/>
      <c r="F85" s="68" t="s">
        <v>38</v>
      </c>
      <c r="G85" s="90"/>
      <c r="H85" s="90"/>
      <c r="I85" s="90"/>
      <c r="J85" s="90"/>
      <c r="K85" s="90"/>
      <c r="L85" s="88"/>
      <c r="M85" s="88"/>
      <c r="N85" s="89">
        <f>IF(SUM(G81:K85)-E81&lt;=0,0,IF(SUM(G81:K84)-E81&lt;0,SUM(G81:K85)-E81,SUM(G85:K85)))</f>
        <v>0</v>
      </c>
      <c r="O85" s="90"/>
      <c r="P85" s="90"/>
      <c r="Q85" s="90"/>
      <c r="R85" s="90"/>
      <c r="S85" s="90"/>
      <c r="T85" s="88"/>
      <c r="U85" s="88"/>
      <c r="V85" s="89">
        <f>IF(SUM(O81:S85)-E81&lt;=0,0,IF(SUM(O81:S84)-E81&lt;0,SUM(O81:S85)-E81,SUM(O85:S85)))</f>
        <v>0</v>
      </c>
      <c r="W85" s="90"/>
      <c r="X85" s="90"/>
      <c r="Y85" s="90"/>
      <c r="Z85" s="90"/>
      <c r="AA85" s="90"/>
      <c r="AB85" s="88"/>
      <c r="AC85" s="88"/>
      <c r="AD85" s="89">
        <f>IF(SUM(W81:AA85)-E81&lt;=0,0,IF(SUM(W81:AA84)-E81&lt;0,SUM(W81:AA85)-E81,SUM(W85:AA85)))</f>
        <v>0</v>
      </c>
      <c r="AE85" s="90"/>
      <c r="AF85" s="90"/>
      <c r="AG85" s="90"/>
      <c r="AH85" s="90"/>
      <c r="AI85" s="90"/>
      <c r="AJ85" s="88"/>
      <c r="AK85" s="88"/>
      <c r="AL85" s="89">
        <f>IF(SUM(AE81:AI85)-E81&lt;=0,0,IF(SUM(AE81:AI84)-E81&lt;0,SUM(AE81:AI85)-E81,SUM(AE85:AI85)))</f>
        <v>0</v>
      </c>
      <c r="AM85" s="187"/>
      <c r="AN85" s="187"/>
      <c r="AO85" s="187"/>
      <c r="AP85" s="187"/>
      <c r="AQ85" s="187"/>
      <c r="AR85" s="187"/>
      <c r="AS85" s="187"/>
      <c r="AT85" s="187"/>
      <c r="AU85" s="187"/>
      <c r="AV85" s="187"/>
      <c r="AW85" s="187"/>
      <c r="AX85" s="190"/>
    </row>
    <row r="86" spans="2:50" ht="12.95" customHeight="1" x14ac:dyDescent="0.25">
      <c r="B86" s="132"/>
      <c r="C86" s="136"/>
      <c r="D86" s="140"/>
      <c r="E86" s="144"/>
      <c r="F86" s="68" t="s">
        <v>37</v>
      </c>
      <c r="G86" s="90"/>
      <c r="H86" s="90"/>
      <c r="I86" s="90"/>
      <c r="J86" s="90"/>
      <c r="K86" s="90"/>
      <c r="L86" s="88"/>
      <c r="M86" s="88"/>
      <c r="N86" s="89">
        <f t="shared" ref="N86" si="143">SUM(G86:M86)</f>
        <v>0</v>
      </c>
      <c r="O86" s="90"/>
      <c r="P86" s="90"/>
      <c r="Q86" s="90"/>
      <c r="R86" s="90"/>
      <c r="S86" s="90"/>
      <c r="T86" s="88"/>
      <c r="U86" s="88"/>
      <c r="V86" s="89">
        <f t="shared" ref="V86" si="144">SUM(O86:U86)</f>
        <v>0</v>
      </c>
      <c r="W86" s="90"/>
      <c r="X86" s="90"/>
      <c r="Y86" s="90"/>
      <c r="Z86" s="90"/>
      <c r="AA86" s="90"/>
      <c r="AB86" s="88"/>
      <c r="AC86" s="88"/>
      <c r="AD86" s="89">
        <f t="shared" ref="AD86" si="145">SUM(W86:AC86)</f>
        <v>0</v>
      </c>
      <c r="AE86" s="90"/>
      <c r="AF86" s="90"/>
      <c r="AG86" s="90"/>
      <c r="AH86" s="90"/>
      <c r="AI86" s="90"/>
      <c r="AJ86" s="88"/>
      <c r="AK86" s="88"/>
      <c r="AL86" s="89">
        <f t="shared" ref="AL86" si="146">SUM(AE86:AK86)</f>
        <v>0</v>
      </c>
      <c r="AM86" s="187"/>
      <c r="AN86" s="187"/>
      <c r="AO86" s="187"/>
      <c r="AP86" s="187"/>
      <c r="AQ86" s="187"/>
      <c r="AR86" s="187"/>
      <c r="AS86" s="187"/>
      <c r="AT86" s="187"/>
      <c r="AU86" s="187"/>
      <c r="AV86" s="187"/>
      <c r="AW86" s="187"/>
      <c r="AX86" s="190"/>
    </row>
    <row r="87" spans="2:50" ht="12.95" customHeight="1" x14ac:dyDescent="0.25">
      <c r="B87" s="132"/>
      <c r="C87" s="136"/>
      <c r="D87" s="140"/>
      <c r="E87" s="144"/>
      <c r="F87" s="27" t="s">
        <v>31</v>
      </c>
      <c r="G87" s="91"/>
      <c r="H87" s="91"/>
      <c r="I87" s="91"/>
      <c r="J87" s="91"/>
      <c r="K87" s="91">
        <f>IF((N81-E81)&lt;=0,0,IF((N81-E81)&gt;0,(N81-E81)))</f>
        <v>0</v>
      </c>
      <c r="L87" s="88"/>
      <c r="M87" s="88"/>
      <c r="N87" s="89">
        <f t="shared" ref="N87:N98" si="147">SUM(G87:M87)</f>
        <v>0</v>
      </c>
      <c r="O87" s="91"/>
      <c r="P87" s="91"/>
      <c r="Q87" s="91"/>
      <c r="R87" s="91"/>
      <c r="S87" s="91">
        <f>IF((V81-E81)&lt;=0,0,IF((V81-E81)&gt;0,(V81-E81)))</f>
        <v>0</v>
      </c>
      <c r="T87" s="88"/>
      <c r="U87" s="88"/>
      <c r="V87" s="89">
        <f t="shared" ref="V87:V98" si="148">SUM(O87:U87)</f>
        <v>0</v>
      </c>
      <c r="W87" s="91"/>
      <c r="X87" s="91"/>
      <c r="Y87" s="91"/>
      <c r="Z87" s="91"/>
      <c r="AA87" s="91">
        <f>IF((AD81-E81)&lt;=0,0,IF((AD81-E81)&gt;0,(AD81-E81)))</f>
        <v>0</v>
      </c>
      <c r="AB87" s="88"/>
      <c r="AC87" s="88"/>
      <c r="AD87" s="89">
        <f t="shared" ref="AD87:AD98" si="149">SUM(W87:AC87)</f>
        <v>0</v>
      </c>
      <c r="AE87" s="91"/>
      <c r="AF87" s="91"/>
      <c r="AG87" s="91"/>
      <c r="AH87" s="91"/>
      <c r="AI87" s="91">
        <f>IF((AL81-E81)&lt;=0,0,IF((AL81-E81)&gt;0,(AL81-E81)))</f>
        <v>0</v>
      </c>
      <c r="AJ87" s="88"/>
      <c r="AK87" s="88"/>
      <c r="AL87" s="89">
        <f t="shared" ref="AL87:AL98" si="150">SUM(AE87:AK87)</f>
        <v>0</v>
      </c>
      <c r="AM87" s="187"/>
      <c r="AN87" s="187"/>
      <c r="AO87" s="187"/>
      <c r="AP87" s="187"/>
      <c r="AQ87" s="187"/>
      <c r="AR87" s="187"/>
      <c r="AS87" s="187"/>
      <c r="AT87" s="187"/>
      <c r="AU87" s="187"/>
      <c r="AV87" s="187"/>
      <c r="AW87" s="187"/>
      <c r="AX87" s="190"/>
    </row>
    <row r="88" spans="2:50" ht="12.95" customHeight="1" x14ac:dyDescent="0.25">
      <c r="B88" s="132"/>
      <c r="C88" s="136"/>
      <c r="D88" s="140"/>
      <c r="E88" s="144"/>
      <c r="F88" s="27" t="s">
        <v>39</v>
      </c>
      <c r="G88" s="91"/>
      <c r="H88" s="91"/>
      <c r="I88" s="91"/>
      <c r="J88" s="91"/>
      <c r="K88" s="90">
        <f>IF(E81-15&lt;0,0,IF(SUM(G81:M86)&lt;10,0,IF(SUM(G81:M86)&lt;20,1,IF(SUM(G81:M86)&lt;30,2,IF(SUM(G81:M86)&gt;=30,3)))))</f>
        <v>0</v>
      </c>
      <c r="L88" s="88"/>
      <c r="M88" s="88"/>
      <c r="N88" s="89">
        <f t="shared" si="147"/>
        <v>0</v>
      </c>
      <c r="O88" s="91"/>
      <c r="P88" s="91"/>
      <c r="Q88" s="91"/>
      <c r="R88" s="91"/>
      <c r="S88" s="90">
        <f>IF(E81-15&lt;0,0,IF(SUM(O81:U86)&lt;10,0,IF(SUM(O81:U86)&lt;20,1,IF(SUM(O81:U86)&lt;30,2,IF(SUM(O81:U86)&gt;=30,3)))))</f>
        <v>0</v>
      </c>
      <c r="T88" s="88"/>
      <c r="U88" s="88"/>
      <c r="V88" s="89">
        <f t="shared" si="148"/>
        <v>0</v>
      </c>
      <c r="W88" s="91"/>
      <c r="X88" s="91"/>
      <c r="Y88" s="91"/>
      <c r="Z88" s="91"/>
      <c r="AA88" s="90">
        <f>IF(E81-15&lt;0,0,IF(SUM(W81:AC86)&lt;10,0,IF(SUM(W81:AC86)&lt;20,1,IF(SUM(W81:AC86)&lt;30,2,IF(SUM(W81:AC86)&gt;=30,3)))))</f>
        <v>0</v>
      </c>
      <c r="AB88" s="88"/>
      <c r="AC88" s="88"/>
      <c r="AD88" s="89">
        <f t="shared" si="149"/>
        <v>0</v>
      </c>
      <c r="AE88" s="91"/>
      <c r="AF88" s="91"/>
      <c r="AG88" s="91"/>
      <c r="AH88" s="91"/>
      <c r="AI88" s="90">
        <f>IF(E81-15&lt;0,0,IF(SUM(AE81:AK86)&lt;10,0,IF(SUM(AE81:AK86)&lt;20,1,IF(SUM(AE81:AK86)&lt;30,2,IF(SUM(AE81:AK86)&gt;=30,3)))))</f>
        <v>0</v>
      </c>
      <c r="AJ88" s="88"/>
      <c r="AK88" s="88"/>
      <c r="AL88" s="89">
        <f t="shared" si="150"/>
        <v>0</v>
      </c>
      <c r="AM88" s="187"/>
      <c r="AN88" s="187"/>
      <c r="AO88" s="187"/>
      <c r="AP88" s="187"/>
      <c r="AQ88" s="187"/>
      <c r="AR88" s="187"/>
      <c r="AS88" s="187"/>
      <c r="AT88" s="187"/>
      <c r="AU88" s="187"/>
      <c r="AV88" s="187"/>
      <c r="AW88" s="187"/>
      <c r="AX88" s="190"/>
    </row>
    <row r="89" spans="2:50" ht="12.95" customHeight="1" x14ac:dyDescent="0.25">
      <c r="B89" s="132"/>
      <c r="C89" s="136"/>
      <c r="D89" s="140"/>
      <c r="E89" s="144"/>
      <c r="F89" s="27" t="s">
        <v>41</v>
      </c>
      <c r="G89" s="90"/>
      <c r="H89" s="90"/>
      <c r="I89" s="90"/>
      <c r="J89" s="90"/>
      <c r="K89" s="91"/>
      <c r="L89" s="88"/>
      <c r="M89" s="88"/>
      <c r="N89" s="89">
        <f t="shared" si="147"/>
        <v>0</v>
      </c>
      <c r="O89" s="90"/>
      <c r="P89" s="90"/>
      <c r="Q89" s="90"/>
      <c r="R89" s="90"/>
      <c r="S89" s="91"/>
      <c r="T89" s="88"/>
      <c r="U89" s="88"/>
      <c r="V89" s="89">
        <f t="shared" si="148"/>
        <v>0</v>
      </c>
      <c r="W89" s="90"/>
      <c r="X89" s="90"/>
      <c r="Y89" s="90"/>
      <c r="Z89" s="90"/>
      <c r="AA89" s="91"/>
      <c r="AB89" s="88"/>
      <c r="AC89" s="88"/>
      <c r="AD89" s="89">
        <f t="shared" si="149"/>
        <v>0</v>
      </c>
      <c r="AE89" s="90"/>
      <c r="AF89" s="90"/>
      <c r="AG89" s="90"/>
      <c r="AH89" s="90"/>
      <c r="AI89" s="91"/>
      <c r="AJ89" s="88"/>
      <c r="AK89" s="88"/>
      <c r="AL89" s="89">
        <f t="shared" si="150"/>
        <v>0</v>
      </c>
      <c r="AM89" s="187"/>
      <c r="AN89" s="187"/>
      <c r="AO89" s="187"/>
      <c r="AP89" s="187"/>
      <c r="AQ89" s="187"/>
      <c r="AR89" s="187"/>
      <c r="AS89" s="187"/>
      <c r="AT89" s="187"/>
      <c r="AU89" s="187"/>
      <c r="AV89" s="187"/>
      <c r="AW89" s="187"/>
      <c r="AX89" s="190"/>
    </row>
    <row r="90" spans="2:50" ht="12.95" customHeight="1" x14ac:dyDescent="0.25">
      <c r="B90" s="132"/>
      <c r="C90" s="136"/>
      <c r="D90" s="140"/>
      <c r="E90" s="144"/>
      <c r="F90" s="27" t="s">
        <v>6</v>
      </c>
      <c r="G90" s="90"/>
      <c r="H90" s="90"/>
      <c r="I90" s="90"/>
      <c r="J90" s="90"/>
      <c r="K90" s="90"/>
      <c r="L90" s="88"/>
      <c r="M90" s="88"/>
      <c r="N90" s="89">
        <f t="shared" si="147"/>
        <v>0</v>
      </c>
      <c r="O90" s="90"/>
      <c r="P90" s="90"/>
      <c r="Q90" s="90"/>
      <c r="R90" s="90"/>
      <c r="S90" s="90"/>
      <c r="T90" s="88"/>
      <c r="U90" s="88"/>
      <c r="V90" s="89">
        <f t="shared" si="148"/>
        <v>0</v>
      </c>
      <c r="W90" s="90"/>
      <c r="X90" s="90"/>
      <c r="Y90" s="90"/>
      <c r="Z90" s="90"/>
      <c r="AA90" s="90"/>
      <c r="AB90" s="88"/>
      <c r="AC90" s="88"/>
      <c r="AD90" s="89">
        <f t="shared" si="149"/>
        <v>0</v>
      </c>
      <c r="AE90" s="90"/>
      <c r="AF90" s="90"/>
      <c r="AG90" s="90"/>
      <c r="AH90" s="90"/>
      <c r="AI90" s="90"/>
      <c r="AJ90" s="88"/>
      <c r="AK90" s="88"/>
      <c r="AL90" s="89">
        <f t="shared" si="150"/>
        <v>0</v>
      </c>
      <c r="AM90" s="187"/>
      <c r="AN90" s="187"/>
      <c r="AO90" s="187"/>
      <c r="AP90" s="187"/>
      <c r="AQ90" s="187"/>
      <c r="AR90" s="187"/>
      <c r="AS90" s="187"/>
      <c r="AT90" s="187"/>
      <c r="AU90" s="187"/>
      <c r="AV90" s="187"/>
      <c r="AW90" s="187"/>
      <c r="AX90" s="190"/>
    </row>
    <row r="91" spans="2:50" ht="12.95" customHeight="1" x14ac:dyDescent="0.25">
      <c r="B91" s="132"/>
      <c r="C91" s="136"/>
      <c r="D91" s="140"/>
      <c r="E91" s="144"/>
      <c r="F91" s="27" t="s">
        <v>35</v>
      </c>
      <c r="G91" s="90"/>
      <c r="H91" s="90"/>
      <c r="I91" s="90"/>
      <c r="J91" s="90"/>
      <c r="K91" s="90"/>
      <c r="L91" s="88"/>
      <c r="M91" s="88"/>
      <c r="N91" s="89">
        <f t="shared" si="147"/>
        <v>0</v>
      </c>
      <c r="O91" s="90"/>
      <c r="P91" s="90"/>
      <c r="Q91" s="90"/>
      <c r="R91" s="90"/>
      <c r="S91" s="90"/>
      <c r="T91" s="88"/>
      <c r="U91" s="88"/>
      <c r="V91" s="89">
        <f t="shared" si="148"/>
        <v>0</v>
      </c>
      <c r="W91" s="90"/>
      <c r="X91" s="90"/>
      <c r="Y91" s="90"/>
      <c r="Z91" s="90"/>
      <c r="AA91" s="90"/>
      <c r="AB91" s="88"/>
      <c r="AC91" s="88"/>
      <c r="AD91" s="89">
        <f t="shared" si="149"/>
        <v>0</v>
      </c>
      <c r="AE91" s="90"/>
      <c r="AF91" s="90"/>
      <c r="AG91" s="90"/>
      <c r="AH91" s="90"/>
      <c r="AI91" s="90"/>
      <c r="AJ91" s="88"/>
      <c r="AK91" s="88"/>
      <c r="AL91" s="89">
        <f t="shared" si="150"/>
        <v>0</v>
      </c>
      <c r="AM91" s="187"/>
      <c r="AN91" s="187"/>
      <c r="AO91" s="187"/>
      <c r="AP91" s="187"/>
      <c r="AQ91" s="187"/>
      <c r="AR91" s="187"/>
      <c r="AS91" s="187"/>
      <c r="AT91" s="187"/>
      <c r="AU91" s="187"/>
      <c r="AV91" s="187"/>
      <c r="AW91" s="187"/>
      <c r="AX91" s="190"/>
    </row>
    <row r="92" spans="2:50" ht="12.95" customHeight="1" x14ac:dyDescent="0.25">
      <c r="B92" s="132"/>
      <c r="C92" s="136"/>
      <c r="D92" s="140"/>
      <c r="E92" s="144"/>
      <c r="F92" s="68" t="s">
        <v>40</v>
      </c>
      <c r="G92" s="90"/>
      <c r="H92" s="90"/>
      <c r="I92" s="90"/>
      <c r="J92" s="90"/>
      <c r="K92" s="90"/>
      <c r="L92" s="88"/>
      <c r="M92" s="88"/>
      <c r="N92" s="89">
        <f t="shared" si="147"/>
        <v>0</v>
      </c>
      <c r="O92" s="90"/>
      <c r="P92" s="90"/>
      <c r="Q92" s="90"/>
      <c r="R92" s="90"/>
      <c r="S92" s="90"/>
      <c r="T92" s="88"/>
      <c r="U92" s="88"/>
      <c r="V92" s="89">
        <f t="shared" si="148"/>
        <v>0</v>
      </c>
      <c r="W92" s="90"/>
      <c r="X92" s="90"/>
      <c r="Y92" s="90"/>
      <c r="Z92" s="90"/>
      <c r="AA92" s="90"/>
      <c r="AB92" s="88"/>
      <c r="AC92" s="88"/>
      <c r="AD92" s="89">
        <f t="shared" si="149"/>
        <v>0</v>
      </c>
      <c r="AE92" s="90"/>
      <c r="AF92" s="90"/>
      <c r="AG92" s="90"/>
      <c r="AH92" s="90"/>
      <c r="AI92" s="90"/>
      <c r="AJ92" s="88"/>
      <c r="AK92" s="88"/>
      <c r="AL92" s="89">
        <f t="shared" si="150"/>
        <v>0</v>
      </c>
      <c r="AM92" s="187"/>
      <c r="AN92" s="187"/>
      <c r="AO92" s="187"/>
      <c r="AP92" s="187"/>
      <c r="AQ92" s="187"/>
      <c r="AR92" s="187"/>
      <c r="AS92" s="187"/>
      <c r="AT92" s="187"/>
      <c r="AU92" s="187"/>
      <c r="AV92" s="187"/>
      <c r="AW92" s="187"/>
      <c r="AX92" s="190"/>
    </row>
    <row r="93" spans="2:50" ht="12.95" customHeight="1" x14ac:dyDescent="0.25">
      <c r="B93" s="132"/>
      <c r="C93" s="136"/>
      <c r="D93" s="140"/>
      <c r="E93" s="144"/>
      <c r="F93" s="68" t="s">
        <v>7</v>
      </c>
      <c r="G93" s="90"/>
      <c r="H93" s="90"/>
      <c r="I93" s="90"/>
      <c r="J93" s="90"/>
      <c r="K93" s="90"/>
      <c r="L93" s="88"/>
      <c r="M93" s="88"/>
      <c r="N93" s="89">
        <f t="shared" si="147"/>
        <v>0</v>
      </c>
      <c r="O93" s="90"/>
      <c r="P93" s="90"/>
      <c r="Q93" s="90"/>
      <c r="R93" s="90"/>
      <c r="S93" s="90"/>
      <c r="T93" s="88"/>
      <c r="U93" s="88"/>
      <c r="V93" s="89">
        <f t="shared" si="148"/>
        <v>0</v>
      </c>
      <c r="W93" s="90"/>
      <c r="X93" s="90"/>
      <c r="Y93" s="90"/>
      <c r="Z93" s="90"/>
      <c r="AA93" s="90"/>
      <c r="AB93" s="88"/>
      <c r="AC93" s="88"/>
      <c r="AD93" s="89">
        <f t="shared" si="149"/>
        <v>0</v>
      </c>
      <c r="AE93" s="90"/>
      <c r="AF93" s="90"/>
      <c r="AG93" s="90"/>
      <c r="AH93" s="90"/>
      <c r="AI93" s="90"/>
      <c r="AJ93" s="88"/>
      <c r="AK93" s="88"/>
      <c r="AL93" s="89">
        <f t="shared" si="150"/>
        <v>0</v>
      </c>
      <c r="AM93" s="187"/>
      <c r="AN93" s="187"/>
      <c r="AO93" s="187"/>
      <c r="AP93" s="187"/>
      <c r="AQ93" s="187"/>
      <c r="AR93" s="187"/>
      <c r="AS93" s="187"/>
      <c r="AT93" s="187"/>
      <c r="AU93" s="187"/>
      <c r="AV93" s="187"/>
      <c r="AW93" s="187"/>
      <c r="AX93" s="190"/>
    </row>
    <row r="94" spans="2:50" ht="12.95" customHeight="1" x14ac:dyDescent="0.25">
      <c r="B94" s="132"/>
      <c r="C94" s="136"/>
      <c r="D94" s="140"/>
      <c r="E94" s="144"/>
      <c r="F94" s="68"/>
      <c r="G94" s="90"/>
      <c r="H94" s="90"/>
      <c r="I94" s="90"/>
      <c r="J94" s="90"/>
      <c r="K94" s="90"/>
      <c r="L94" s="88"/>
      <c r="M94" s="88"/>
      <c r="N94" s="89">
        <f t="shared" si="147"/>
        <v>0</v>
      </c>
      <c r="O94" s="90"/>
      <c r="P94" s="90"/>
      <c r="Q94" s="90"/>
      <c r="R94" s="90"/>
      <c r="S94" s="90"/>
      <c r="T94" s="88"/>
      <c r="U94" s="88"/>
      <c r="V94" s="89">
        <f t="shared" si="148"/>
        <v>0</v>
      </c>
      <c r="W94" s="90"/>
      <c r="X94" s="90"/>
      <c r="Y94" s="90"/>
      <c r="Z94" s="90"/>
      <c r="AA94" s="90"/>
      <c r="AB94" s="88"/>
      <c r="AC94" s="88"/>
      <c r="AD94" s="89">
        <f t="shared" si="149"/>
        <v>0</v>
      </c>
      <c r="AE94" s="90"/>
      <c r="AF94" s="90"/>
      <c r="AG94" s="90"/>
      <c r="AH94" s="90"/>
      <c r="AI94" s="90"/>
      <c r="AJ94" s="88"/>
      <c r="AK94" s="88"/>
      <c r="AL94" s="89">
        <f t="shared" si="150"/>
        <v>0</v>
      </c>
      <c r="AM94" s="187"/>
      <c r="AN94" s="187"/>
      <c r="AO94" s="187"/>
      <c r="AP94" s="187"/>
      <c r="AQ94" s="187"/>
      <c r="AR94" s="187"/>
      <c r="AS94" s="187"/>
      <c r="AT94" s="187"/>
      <c r="AU94" s="187"/>
      <c r="AV94" s="187"/>
      <c r="AW94" s="187"/>
      <c r="AX94" s="190"/>
    </row>
    <row r="95" spans="2:50" ht="12.95" customHeight="1" x14ac:dyDescent="0.25">
      <c r="B95" s="132"/>
      <c r="C95" s="136"/>
      <c r="D95" s="140"/>
      <c r="E95" s="144"/>
      <c r="F95" s="68"/>
      <c r="G95" s="90"/>
      <c r="H95" s="90"/>
      <c r="I95" s="90"/>
      <c r="J95" s="90"/>
      <c r="K95" s="90"/>
      <c r="L95" s="88"/>
      <c r="M95" s="88"/>
      <c r="N95" s="89">
        <f t="shared" si="147"/>
        <v>0</v>
      </c>
      <c r="O95" s="90"/>
      <c r="P95" s="90"/>
      <c r="Q95" s="90"/>
      <c r="R95" s="90"/>
      <c r="S95" s="90"/>
      <c r="T95" s="88"/>
      <c r="U95" s="88"/>
      <c r="V95" s="89">
        <f t="shared" si="148"/>
        <v>0</v>
      </c>
      <c r="W95" s="90"/>
      <c r="X95" s="90"/>
      <c r="Y95" s="90"/>
      <c r="Z95" s="90"/>
      <c r="AA95" s="90"/>
      <c r="AB95" s="88"/>
      <c r="AC95" s="88"/>
      <c r="AD95" s="89">
        <f t="shared" si="149"/>
        <v>0</v>
      </c>
      <c r="AE95" s="90"/>
      <c r="AF95" s="90"/>
      <c r="AG95" s="90"/>
      <c r="AH95" s="90"/>
      <c r="AI95" s="90"/>
      <c r="AJ95" s="88"/>
      <c r="AK95" s="88"/>
      <c r="AL95" s="89">
        <f t="shared" si="150"/>
        <v>0</v>
      </c>
      <c r="AM95" s="187"/>
      <c r="AN95" s="187"/>
      <c r="AO95" s="187"/>
      <c r="AP95" s="187"/>
      <c r="AQ95" s="187"/>
      <c r="AR95" s="187"/>
      <c r="AS95" s="187"/>
      <c r="AT95" s="187"/>
      <c r="AU95" s="187"/>
      <c r="AV95" s="187"/>
      <c r="AW95" s="187"/>
      <c r="AX95" s="190"/>
    </row>
    <row r="96" spans="2:50" ht="12.95" customHeight="1" x14ac:dyDescent="0.25">
      <c r="B96" s="132"/>
      <c r="C96" s="136"/>
      <c r="D96" s="140"/>
      <c r="E96" s="144"/>
      <c r="F96" s="68"/>
      <c r="G96" s="90"/>
      <c r="H96" s="90"/>
      <c r="I96" s="90"/>
      <c r="J96" s="90"/>
      <c r="K96" s="90"/>
      <c r="L96" s="88"/>
      <c r="M96" s="88"/>
      <c r="N96" s="89">
        <f t="shared" si="147"/>
        <v>0</v>
      </c>
      <c r="O96" s="90"/>
      <c r="P96" s="90"/>
      <c r="Q96" s="90"/>
      <c r="R96" s="90"/>
      <c r="S96" s="90"/>
      <c r="T96" s="88"/>
      <c r="U96" s="88"/>
      <c r="V96" s="89">
        <f t="shared" si="148"/>
        <v>0</v>
      </c>
      <c r="W96" s="90"/>
      <c r="X96" s="90"/>
      <c r="Y96" s="90"/>
      <c r="Z96" s="90"/>
      <c r="AA96" s="90"/>
      <c r="AB96" s="88"/>
      <c r="AC96" s="88"/>
      <c r="AD96" s="89">
        <f t="shared" si="149"/>
        <v>0</v>
      </c>
      <c r="AE96" s="90"/>
      <c r="AF96" s="90"/>
      <c r="AG96" s="90"/>
      <c r="AH96" s="90"/>
      <c r="AI96" s="90"/>
      <c r="AJ96" s="88"/>
      <c r="AK96" s="88"/>
      <c r="AL96" s="89">
        <f t="shared" si="150"/>
        <v>0</v>
      </c>
      <c r="AM96" s="187"/>
      <c r="AN96" s="187"/>
      <c r="AO96" s="187"/>
      <c r="AP96" s="187"/>
      <c r="AQ96" s="187"/>
      <c r="AR96" s="187"/>
      <c r="AS96" s="187"/>
      <c r="AT96" s="187"/>
      <c r="AU96" s="187"/>
      <c r="AV96" s="187"/>
      <c r="AW96" s="187"/>
      <c r="AX96" s="190"/>
    </row>
    <row r="97" spans="2:50" ht="12.95" customHeight="1" x14ac:dyDescent="0.25">
      <c r="B97" s="132"/>
      <c r="C97" s="136"/>
      <c r="D97" s="140"/>
      <c r="E97" s="144"/>
      <c r="F97" s="27"/>
      <c r="G97" s="90"/>
      <c r="H97" s="90"/>
      <c r="I97" s="90"/>
      <c r="J97" s="90"/>
      <c r="K97" s="90"/>
      <c r="L97" s="88"/>
      <c r="M97" s="88"/>
      <c r="N97" s="89">
        <f t="shared" si="147"/>
        <v>0</v>
      </c>
      <c r="O97" s="90"/>
      <c r="P97" s="90"/>
      <c r="Q97" s="90"/>
      <c r="R97" s="90"/>
      <c r="S97" s="90"/>
      <c r="T97" s="88"/>
      <c r="U97" s="88"/>
      <c r="V97" s="89">
        <f t="shared" si="148"/>
        <v>0</v>
      </c>
      <c r="W97" s="90"/>
      <c r="X97" s="90"/>
      <c r="Y97" s="90"/>
      <c r="Z97" s="90"/>
      <c r="AA97" s="90"/>
      <c r="AB97" s="88"/>
      <c r="AC97" s="88"/>
      <c r="AD97" s="89">
        <f t="shared" si="149"/>
        <v>0</v>
      </c>
      <c r="AE97" s="90"/>
      <c r="AF97" s="90"/>
      <c r="AG97" s="90"/>
      <c r="AH97" s="90"/>
      <c r="AI97" s="90"/>
      <c r="AJ97" s="88"/>
      <c r="AK97" s="88"/>
      <c r="AL97" s="89">
        <f t="shared" si="150"/>
        <v>0</v>
      </c>
      <c r="AM97" s="187"/>
      <c r="AN97" s="187"/>
      <c r="AO97" s="187"/>
      <c r="AP97" s="187"/>
      <c r="AQ97" s="187"/>
      <c r="AR97" s="187"/>
      <c r="AS97" s="187"/>
      <c r="AT97" s="187"/>
      <c r="AU97" s="187"/>
      <c r="AV97" s="187"/>
      <c r="AW97" s="187"/>
      <c r="AX97" s="190"/>
    </row>
    <row r="98" spans="2:50" ht="12.95" customHeight="1" thickBot="1" x14ac:dyDescent="0.3">
      <c r="B98" s="133"/>
      <c r="C98" s="137"/>
      <c r="D98" s="141"/>
      <c r="E98" s="144"/>
      <c r="F98" s="27"/>
      <c r="G98" s="90"/>
      <c r="H98" s="90"/>
      <c r="I98" s="90"/>
      <c r="J98" s="90"/>
      <c r="K98" s="90"/>
      <c r="L98" s="92"/>
      <c r="M98" s="92"/>
      <c r="N98" s="89">
        <f t="shared" si="147"/>
        <v>0</v>
      </c>
      <c r="O98" s="90"/>
      <c r="P98" s="90"/>
      <c r="Q98" s="90"/>
      <c r="R98" s="90"/>
      <c r="S98" s="90"/>
      <c r="T98" s="92"/>
      <c r="U98" s="92"/>
      <c r="V98" s="89">
        <f t="shared" si="148"/>
        <v>0</v>
      </c>
      <c r="W98" s="90"/>
      <c r="X98" s="90"/>
      <c r="Y98" s="90"/>
      <c r="Z98" s="90"/>
      <c r="AA98" s="90"/>
      <c r="AB98" s="92"/>
      <c r="AC98" s="92"/>
      <c r="AD98" s="89">
        <f t="shared" si="149"/>
        <v>0</v>
      </c>
      <c r="AE98" s="90"/>
      <c r="AF98" s="90"/>
      <c r="AG98" s="90"/>
      <c r="AH98" s="90"/>
      <c r="AI98" s="90"/>
      <c r="AJ98" s="92"/>
      <c r="AK98" s="92"/>
      <c r="AL98" s="89">
        <f t="shared" si="150"/>
        <v>0</v>
      </c>
      <c r="AM98" s="187"/>
      <c r="AN98" s="187"/>
      <c r="AO98" s="187"/>
      <c r="AP98" s="187"/>
      <c r="AQ98" s="187"/>
      <c r="AR98" s="187"/>
      <c r="AS98" s="187"/>
      <c r="AT98" s="187"/>
      <c r="AU98" s="187"/>
      <c r="AV98" s="187"/>
      <c r="AW98" s="187"/>
      <c r="AX98" s="190"/>
    </row>
    <row r="99" spans="2:50" ht="12.95" hidden="1" customHeight="1" thickBot="1" x14ac:dyDescent="0.3">
      <c r="B99" s="134"/>
      <c r="C99" s="138"/>
      <c r="D99" s="142"/>
      <c r="E99" s="145"/>
      <c r="F99" s="27" t="s">
        <v>36</v>
      </c>
      <c r="G99" s="71"/>
      <c r="H99" s="71"/>
      <c r="I99" s="71"/>
      <c r="J99" s="71"/>
      <c r="K99" s="71"/>
      <c r="L99" s="70"/>
      <c r="M99" s="70"/>
      <c r="N99" s="69">
        <f t="shared" ref="N99" si="151">N88+N89+N91+N96+N97+N98+N94+N95</f>
        <v>0</v>
      </c>
      <c r="O99" s="72"/>
      <c r="P99" s="72"/>
      <c r="Q99" s="72"/>
      <c r="R99" s="72"/>
      <c r="S99" s="72"/>
      <c r="T99" s="70"/>
      <c r="U99" s="70"/>
      <c r="V99" s="69">
        <f t="shared" ref="V99" si="152">V88+V89+V91+V96+V97+V98+V94+V95</f>
        <v>0</v>
      </c>
      <c r="W99" s="72"/>
      <c r="X99" s="72"/>
      <c r="Y99" s="72"/>
      <c r="Z99" s="72"/>
      <c r="AA99" s="72"/>
      <c r="AB99" s="70"/>
      <c r="AC99" s="70"/>
      <c r="AD99" s="69">
        <f t="shared" ref="AD99" si="153">AD88+AD89+AD91+AD96+AD97+AD98+AD94+AD95</f>
        <v>0</v>
      </c>
      <c r="AE99" s="72"/>
      <c r="AF99" s="72"/>
      <c r="AG99" s="72"/>
      <c r="AH99" s="72"/>
      <c r="AI99" s="72"/>
      <c r="AJ99" s="70"/>
      <c r="AK99" s="70"/>
      <c r="AL99" s="69">
        <f t="shared" ref="AL99" si="154">AL88+AL89+AL91+AL96+AL97+AL98+AL94+AL95</f>
        <v>0</v>
      </c>
      <c r="AM99" s="188"/>
      <c r="AN99" s="188"/>
      <c r="AO99" s="188"/>
      <c r="AP99" s="188"/>
      <c r="AQ99" s="188"/>
      <c r="AR99" s="188"/>
      <c r="AS99" s="188"/>
      <c r="AT99" s="188"/>
      <c r="AU99" s="188"/>
      <c r="AV99" s="188"/>
      <c r="AW99" s="188"/>
      <c r="AX99" s="191"/>
    </row>
    <row r="100" spans="2:50" ht="9" hidden="1" customHeight="1" thickBot="1" x14ac:dyDescent="0.3">
      <c r="B100" s="63"/>
      <c r="C100" s="64"/>
      <c r="D100" s="65"/>
      <c r="E100" s="66"/>
      <c r="F100" s="26" t="s">
        <v>36</v>
      </c>
      <c r="G100" s="39"/>
      <c r="H100" s="39"/>
      <c r="I100" s="39"/>
      <c r="J100" s="39"/>
      <c r="K100" s="39"/>
      <c r="L100" s="38"/>
      <c r="M100" s="38"/>
      <c r="N100" s="37" t="e">
        <f>#REF!+#REF!+#REF!+#REF!+#REF!+#REF!+#REF!+#REF!</f>
        <v>#REF!</v>
      </c>
      <c r="O100" s="40"/>
      <c r="P100" s="40"/>
      <c r="Q100" s="40"/>
      <c r="R100" s="40"/>
      <c r="S100" s="40"/>
      <c r="T100" s="38"/>
      <c r="U100" s="38"/>
      <c r="V100" s="37" t="e">
        <f>#REF!+#REF!+#REF!+#REF!+#REF!+#REF!+#REF!+#REF!</f>
        <v>#REF!</v>
      </c>
      <c r="W100" s="40"/>
      <c r="X100" s="40"/>
      <c r="Y100" s="40"/>
      <c r="Z100" s="40"/>
      <c r="AA100" s="40"/>
      <c r="AB100" s="38"/>
      <c r="AC100" s="38"/>
      <c r="AD100" s="37" t="e">
        <f>#REF!+#REF!+#REF!+#REF!+#REF!+#REF!+#REF!+#REF!</f>
        <v>#REF!</v>
      </c>
      <c r="AE100" s="40"/>
      <c r="AF100" s="40"/>
      <c r="AG100" s="40"/>
      <c r="AH100" s="40"/>
      <c r="AI100" s="40"/>
      <c r="AJ100" s="38"/>
      <c r="AK100" s="38"/>
      <c r="AL100" s="37" t="e">
        <f>#REF!+#REF!+#REF!+#REF!+#REF!+#REF!+#REF!+#REF!</f>
        <v>#REF!</v>
      </c>
      <c r="AM100" s="96"/>
      <c r="AN100" s="96"/>
      <c r="AO100" s="96"/>
      <c r="AP100" s="96"/>
      <c r="AQ100" s="96"/>
      <c r="AR100" s="96"/>
      <c r="AS100" s="96"/>
      <c r="AT100" s="96"/>
      <c r="AU100" s="96"/>
      <c r="AV100" s="96"/>
      <c r="AW100" s="96"/>
      <c r="AX100" s="97"/>
    </row>
    <row r="101" spans="2:50" ht="22.5" thickTop="1" thickBot="1" x14ac:dyDescent="0.3">
      <c r="B101" s="129"/>
      <c r="C101" s="130"/>
      <c r="D101" s="130"/>
      <c r="E101" s="130"/>
      <c r="F101" s="130"/>
      <c r="G101" s="54"/>
      <c r="H101" s="54"/>
      <c r="I101" s="54"/>
      <c r="J101" s="54"/>
      <c r="K101" s="54"/>
      <c r="L101" s="54"/>
      <c r="M101" s="54"/>
      <c r="N101" s="11"/>
      <c r="O101" s="54"/>
      <c r="P101" s="54"/>
      <c r="Q101" s="54"/>
      <c r="R101" s="54"/>
      <c r="S101" s="54"/>
      <c r="T101" s="54"/>
      <c r="U101" s="54"/>
      <c r="V101" s="11"/>
      <c r="W101" s="54"/>
      <c r="X101" s="54"/>
      <c r="Y101" s="54"/>
      <c r="Z101" s="54"/>
      <c r="AA101" s="54"/>
      <c r="AB101" s="54"/>
      <c r="AC101" s="54"/>
      <c r="AD101" s="11"/>
      <c r="AE101" s="54"/>
      <c r="AF101" s="54"/>
      <c r="AG101" s="54"/>
      <c r="AH101" s="54"/>
      <c r="AI101" s="54"/>
      <c r="AJ101" s="54"/>
      <c r="AK101" s="54"/>
      <c r="AL101" s="16"/>
      <c r="AM101" s="98">
        <f t="shared" ref="AM101:AX101" si="155">SUM(AM5:AM99)</f>
        <v>0</v>
      </c>
      <c r="AN101" s="98">
        <f t="shared" si="155"/>
        <v>0</v>
      </c>
      <c r="AO101" s="98">
        <f t="shared" si="155"/>
        <v>0</v>
      </c>
      <c r="AP101" s="98">
        <f t="shared" si="155"/>
        <v>0</v>
      </c>
      <c r="AQ101" s="98">
        <f t="shared" si="155"/>
        <v>0</v>
      </c>
      <c r="AR101" s="98">
        <f t="shared" si="155"/>
        <v>0</v>
      </c>
      <c r="AS101" s="98">
        <f t="shared" si="155"/>
        <v>0</v>
      </c>
      <c r="AT101" s="98">
        <f t="shared" si="155"/>
        <v>0</v>
      </c>
      <c r="AU101" s="98">
        <f t="shared" si="155"/>
        <v>0</v>
      </c>
      <c r="AV101" s="98">
        <f t="shared" si="155"/>
        <v>0</v>
      </c>
      <c r="AW101" s="98">
        <f t="shared" si="155"/>
        <v>0</v>
      </c>
      <c r="AX101" s="98">
        <f t="shared" si="155"/>
        <v>0</v>
      </c>
    </row>
    <row r="102" spans="2:50" ht="4.9000000000000004" customHeight="1" thickTop="1" x14ac:dyDescent="0.25">
      <c r="B102" s="55"/>
      <c r="C102" s="5"/>
      <c r="D102" s="5"/>
      <c r="E102" s="5"/>
      <c r="F102" s="2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76"/>
      <c r="AN102" s="76"/>
      <c r="AO102" s="76"/>
      <c r="AP102" s="76"/>
      <c r="AQ102" s="77"/>
      <c r="AR102" s="78"/>
      <c r="AS102" s="78"/>
      <c r="AT102" s="78"/>
      <c r="AU102" s="78"/>
      <c r="AV102" s="78"/>
      <c r="AW102" s="78"/>
      <c r="AX102" s="79"/>
    </row>
    <row r="103" spans="2:50" ht="22.9" customHeight="1" x14ac:dyDescent="0.25">
      <c r="B103" s="131" t="str">
        <f>D1</f>
        <v>AAAAAAAAAAAAAAAAAAAAAAAAAAAAAAAAAA</v>
      </c>
      <c r="C103" s="122"/>
      <c r="D103" s="122"/>
      <c r="E103" s="122" t="s">
        <v>18</v>
      </c>
      <c r="F103" s="122"/>
      <c r="G103" s="122"/>
      <c r="H103" s="122"/>
      <c r="I103" s="122"/>
      <c r="J103" s="127" t="s">
        <v>42</v>
      </c>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t="s">
        <v>13</v>
      </c>
      <c r="AH103" s="127"/>
      <c r="AI103" s="127"/>
      <c r="AJ103" s="127"/>
      <c r="AK103" s="128">
        <f>AX101</f>
        <v>0</v>
      </c>
      <c r="AL103" s="128"/>
      <c r="AM103" s="122" t="s">
        <v>23</v>
      </c>
      <c r="AN103" s="122"/>
      <c r="AO103" s="122"/>
      <c r="AP103" s="122"/>
      <c r="AQ103" s="122"/>
      <c r="AR103" s="122"/>
      <c r="AS103" s="122"/>
      <c r="AT103" s="122"/>
      <c r="AU103" s="122"/>
      <c r="AV103" s="122"/>
      <c r="AW103" s="122"/>
      <c r="AX103" s="123"/>
    </row>
    <row r="104" spans="2:50" ht="15" customHeight="1" x14ac:dyDescent="0.25">
      <c r="B104" s="56"/>
      <c r="C104" s="121" t="s">
        <v>14</v>
      </c>
      <c r="D104" s="121"/>
      <c r="E104" s="53"/>
      <c r="F104" s="29"/>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33"/>
      <c r="AH104" s="33"/>
      <c r="AI104" s="33"/>
      <c r="AJ104" s="33"/>
      <c r="AK104" s="33"/>
      <c r="AL104" s="33"/>
      <c r="AM104" s="33"/>
      <c r="AN104" s="33"/>
      <c r="AO104" s="33"/>
      <c r="AP104" s="53"/>
      <c r="AQ104" s="121" t="s">
        <v>16</v>
      </c>
      <c r="AR104" s="121"/>
      <c r="AS104" s="121"/>
      <c r="AT104" s="121"/>
      <c r="AU104" s="121"/>
      <c r="AV104" s="121"/>
      <c r="AW104" s="121"/>
      <c r="AX104" s="32"/>
    </row>
    <row r="105" spans="2:50" ht="6.6" customHeight="1" x14ac:dyDescent="0.25">
      <c r="B105" s="56"/>
      <c r="C105" s="121"/>
      <c r="D105" s="121"/>
      <c r="E105" s="53"/>
      <c r="F105" s="29"/>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33"/>
      <c r="AH105" s="33"/>
      <c r="AI105" s="33"/>
      <c r="AJ105" s="33"/>
      <c r="AK105" s="33"/>
      <c r="AL105" s="33"/>
      <c r="AM105" s="33"/>
      <c r="AN105" s="33"/>
      <c r="AO105" s="33"/>
      <c r="AP105" s="53"/>
      <c r="AQ105" s="33"/>
      <c r="AX105" s="32"/>
    </row>
    <row r="106" spans="2:50" ht="15" customHeight="1" x14ac:dyDescent="0.25">
      <c r="B106" s="56"/>
      <c r="C106" s="121" t="str">
        <f>OCAK!C106</f>
        <v>…………………………………</v>
      </c>
      <c r="D106" s="121"/>
      <c r="E106" s="53"/>
      <c r="F106" s="29"/>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33"/>
      <c r="AH106" s="33"/>
      <c r="AI106" s="33"/>
      <c r="AJ106" s="33"/>
      <c r="AK106" s="33"/>
      <c r="AL106" s="33"/>
      <c r="AM106" s="33"/>
      <c r="AN106" s="33"/>
      <c r="AO106" s="33"/>
      <c r="AP106" s="53"/>
      <c r="AQ106" s="121" t="str">
        <f>OCAK!AT106</f>
        <v>…………………………………….</v>
      </c>
      <c r="AR106" s="121"/>
      <c r="AS106" s="121"/>
      <c r="AT106" s="121"/>
      <c r="AU106" s="121"/>
      <c r="AV106" s="121"/>
      <c r="AW106" s="121"/>
      <c r="AX106" s="32"/>
    </row>
    <row r="107" spans="2:50" ht="15" customHeight="1" x14ac:dyDescent="0.25">
      <c r="B107" s="56"/>
      <c r="C107" s="121" t="s">
        <v>15</v>
      </c>
      <c r="D107" s="121"/>
      <c r="E107" s="53"/>
      <c r="F107" s="29"/>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33"/>
      <c r="AH107" s="33"/>
      <c r="AI107" s="33"/>
      <c r="AJ107" s="33"/>
      <c r="AK107" s="33"/>
      <c r="AL107" s="33"/>
      <c r="AM107" s="33"/>
      <c r="AN107" s="33"/>
      <c r="AO107" s="33"/>
      <c r="AP107" s="53"/>
      <c r="AQ107" s="121" t="s">
        <v>17</v>
      </c>
      <c r="AR107" s="121"/>
      <c r="AS107" s="121"/>
      <c r="AT107" s="121"/>
      <c r="AU107" s="121"/>
      <c r="AV107" s="121"/>
      <c r="AW107" s="121"/>
      <c r="AX107" s="32"/>
    </row>
    <row r="108" spans="2:50" ht="5.45" customHeight="1" thickBot="1" x14ac:dyDescent="0.3">
      <c r="B108" s="57"/>
      <c r="C108" s="9"/>
      <c r="D108" s="9"/>
      <c r="E108" s="9"/>
      <c r="F108" s="30"/>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10"/>
    </row>
    <row r="109" spans="2:50" ht="15.75" thickTop="1" x14ac:dyDescent="0.25">
      <c r="AR109" s="5"/>
    </row>
  </sheetData>
  <sheetProtection formatCells="0" formatColumns="0" formatRows="0" insertColumns="0" insertRows="0" insertHyperlinks="0" deleteColumns="0" deleteRows="0" sort="0" autoFilter="0" pivotTables="0"/>
  <mergeCells count="103">
    <mergeCell ref="B1:C3"/>
    <mergeCell ref="D1:F3"/>
    <mergeCell ref="G1:AL2"/>
    <mergeCell ref="AM1:AP1"/>
    <mergeCell ref="AQ1:AX1"/>
    <mergeCell ref="AM2:AP2"/>
    <mergeCell ref="AQ2:AX2"/>
    <mergeCell ref="G3:AL3"/>
    <mergeCell ref="AM3:AX3"/>
    <mergeCell ref="AU5:AU23"/>
    <mergeCell ref="AV5:AV23"/>
    <mergeCell ref="AW5:AW23"/>
    <mergeCell ref="AX5:AX23"/>
    <mergeCell ref="B24:B42"/>
    <mergeCell ref="C24:C42"/>
    <mergeCell ref="D24:D42"/>
    <mergeCell ref="E24:E42"/>
    <mergeCell ref="AM24:AM42"/>
    <mergeCell ref="AN24:AN42"/>
    <mergeCell ref="AO5:AO23"/>
    <mergeCell ref="AP5:AP23"/>
    <mergeCell ref="AQ5:AQ23"/>
    <mergeCell ref="AR5:AR23"/>
    <mergeCell ref="AS5:AS23"/>
    <mergeCell ref="AT5:AT23"/>
    <mergeCell ref="B5:B23"/>
    <mergeCell ref="C5:C23"/>
    <mergeCell ref="D5:D23"/>
    <mergeCell ref="E5:E23"/>
    <mergeCell ref="AM5:AM23"/>
    <mergeCell ref="AN5:AN23"/>
    <mergeCell ref="AU24:AU42"/>
    <mergeCell ref="AV24:AV42"/>
    <mergeCell ref="AX24:AX42"/>
    <mergeCell ref="B43:B61"/>
    <mergeCell ref="C43:C61"/>
    <mergeCell ref="D43:D61"/>
    <mergeCell ref="E43:E61"/>
    <mergeCell ref="AM43:AM61"/>
    <mergeCell ref="AN43:AN61"/>
    <mergeCell ref="AO24:AO42"/>
    <mergeCell ref="AP24:AP42"/>
    <mergeCell ref="AQ24:AQ42"/>
    <mergeCell ref="AR24:AR42"/>
    <mergeCell ref="AS24:AS42"/>
    <mergeCell ref="AT24:AT42"/>
    <mergeCell ref="AU43:AU61"/>
    <mergeCell ref="AV43:AV61"/>
    <mergeCell ref="AW43:AW61"/>
    <mergeCell ref="AX43:AX61"/>
    <mergeCell ref="AR43:AR61"/>
    <mergeCell ref="AS43:AS61"/>
    <mergeCell ref="AT43:AT61"/>
    <mergeCell ref="C62:C80"/>
    <mergeCell ref="D62:D80"/>
    <mergeCell ref="E62:E80"/>
    <mergeCell ref="AM62:AM80"/>
    <mergeCell ref="AN62:AN80"/>
    <mergeCell ref="AO43:AO61"/>
    <mergeCell ref="AP43:AP61"/>
    <mergeCell ref="AQ43:AQ61"/>
    <mergeCell ref="AW24:AW42"/>
    <mergeCell ref="AU62:AU80"/>
    <mergeCell ref="AV62:AV80"/>
    <mergeCell ref="AW62:AW80"/>
    <mergeCell ref="AO81:AO99"/>
    <mergeCell ref="AP81:AP99"/>
    <mergeCell ref="AQ81:AQ99"/>
    <mergeCell ref="AX62:AX80"/>
    <mergeCell ref="B81:B99"/>
    <mergeCell ref="C81:C99"/>
    <mergeCell ref="D81:D99"/>
    <mergeCell ref="E81:E99"/>
    <mergeCell ref="AM81:AM99"/>
    <mergeCell ref="AN81:AN99"/>
    <mergeCell ref="AO62:AO80"/>
    <mergeCell ref="AP62:AP80"/>
    <mergeCell ref="AQ62:AQ80"/>
    <mergeCell ref="AR62:AR80"/>
    <mergeCell ref="AS62:AS80"/>
    <mergeCell ref="AT62:AT80"/>
    <mergeCell ref="AU81:AU99"/>
    <mergeCell ref="AV81:AV99"/>
    <mergeCell ref="AW81:AW99"/>
    <mergeCell ref="AX81:AX99"/>
    <mergeCell ref="AR81:AR99"/>
    <mergeCell ref="AS81:AS99"/>
    <mergeCell ref="AT81:AT99"/>
    <mergeCell ref="B62:B80"/>
    <mergeCell ref="C107:D107"/>
    <mergeCell ref="AQ107:AW107"/>
    <mergeCell ref="AM103:AX103"/>
    <mergeCell ref="C104:D104"/>
    <mergeCell ref="AQ104:AW104"/>
    <mergeCell ref="C105:D105"/>
    <mergeCell ref="C106:D106"/>
    <mergeCell ref="AQ106:AW106"/>
    <mergeCell ref="B101:F101"/>
    <mergeCell ref="B103:D103"/>
    <mergeCell ref="E103:I103"/>
    <mergeCell ref="J103:AF103"/>
    <mergeCell ref="AG103:AJ103"/>
    <mergeCell ref="AK103:AL103"/>
  </mergeCells>
  <pageMargins left="0" right="0" top="0.19685039370078741" bottom="0" header="0" footer="0"/>
  <pageSetup paperSize="9" scale="4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0EAF-0769-447D-AB68-E9A4D38AFAC7}">
  <sheetPr>
    <tabColor rgb="FFC00000"/>
  </sheetPr>
  <dimension ref="B1:BG109"/>
  <sheetViews>
    <sheetView zoomScaleNormal="100" zoomScaleSheetLayoutView="40" workbookViewId="0">
      <selection activeCell="H5" sqref="H5"/>
    </sheetView>
  </sheetViews>
  <sheetFormatPr defaultColWidth="8.85546875" defaultRowHeight="15" x14ac:dyDescent="0.25"/>
  <cols>
    <col min="1" max="1" width="0.7109375" style="1" customWidth="1"/>
    <col min="2" max="2" width="3.85546875" style="1" customWidth="1"/>
    <col min="3" max="3" width="17" style="1" customWidth="1"/>
    <col min="4" max="4" width="13.5703125" style="1" customWidth="1"/>
    <col min="5" max="5" width="6.42578125" style="1" customWidth="1"/>
    <col min="6" max="6" width="34.5703125" style="31" customWidth="1"/>
    <col min="7" max="46" width="5.28515625" style="1" customWidth="1"/>
    <col min="47" max="57" width="5.7109375" style="1" customWidth="1"/>
    <col min="58" max="58" width="7.7109375" style="1" customWidth="1"/>
    <col min="59" max="16384" width="8.85546875" style="1"/>
  </cols>
  <sheetData>
    <row r="1" spans="2:59" ht="26.25" customHeight="1" thickTop="1" thickBot="1" x14ac:dyDescent="0.3">
      <c r="B1" s="180" t="s">
        <v>4</v>
      </c>
      <c r="C1" s="181"/>
      <c r="D1" s="171" t="str">
        <f>ŞUBAT!D1</f>
        <v>AAAAAAAAAAAAAAAAAAAAAAAAAAAAAAAAAA</v>
      </c>
      <c r="E1" s="172"/>
      <c r="F1" s="173"/>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1"/>
      <c r="AU1" s="168" t="s">
        <v>10</v>
      </c>
      <c r="AV1" s="169"/>
      <c r="AW1" s="169"/>
      <c r="AX1" s="170"/>
      <c r="AY1" s="146" t="s">
        <v>44</v>
      </c>
      <c r="AZ1" s="147"/>
      <c r="BA1" s="147"/>
      <c r="BB1" s="147"/>
      <c r="BC1" s="147"/>
      <c r="BD1" s="147"/>
      <c r="BE1" s="147"/>
      <c r="BF1" s="148"/>
    </row>
    <row r="2" spans="2:59" ht="26.25" customHeight="1" thickBot="1" x14ac:dyDescent="0.3">
      <c r="B2" s="182"/>
      <c r="C2" s="183"/>
      <c r="D2" s="174"/>
      <c r="E2" s="175"/>
      <c r="F2" s="176"/>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4"/>
      <c r="AU2" s="165" t="s">
        <v>9</v>
      </c>
      <c r="AV2" s="166"/>
      <c r="AW2" s="166"/>
      <c r="AX2" s="167"/>
      <c r="AY2" s="149">
        <v>2022</v>
      </c>
      <c r="AZ2" s="150"/>
      <c r="BA2" s="150"/>
      <c r="BB2" s="150"/>
      <c r="BC2" s="150"/>
      <c r="BD2" s="150"/>
      <c r="BE2" s="150"/>
      <c r="BF2" s="151"/>
    </row>
    <row r="3" spans="2:59" ht="26.25" customHeight="1" thickBot="1" x14ac:dyDescent="0.3">
      <c r="B3" s="184"/>
      <c r="C3" s="185"/>
      <c r="D3" s="177"/>
      <c r="E3" s="178"/>
      <c r="F3" s="179"/>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8"/>
      <c r="AU3" s="152" t="s">
        <v>12</v>
      </c>
      <c r="AV3" s="153"/>
      <c r="AW3" s="153"/>
      <c r="AX3" s="153"/>
      <c r="AY3" s="153"/>
      <c r="AZ3" s="153"/>
      <c r="BA3" s="153"/>
      <c r="BB3" s="153"/>
      <c r="BC3" s="153"/>
      <c r="BD3" s="153"/>
      <c r="BE3" s="153"/>
      <c r="BF3" s="154"/>
    </row>
    <row r="4" spans="2:59" s="2" customFormat="1" ht="75.75" customHeight="1" thickTop="1" thickBot="1" x14ac:dyDescent="0.3">
      <c r="B4" s="17" t="s">
        <v>0</v>
      </c>
      <c r="C4" s="18" t="s">
        <v>1</v>
      </c>
      <c r="D4" s="19" t="s">
        <v>43</v>
      </c>
      <c r="E4" s="20" t="s">
        <v>11</v>
      </c>
      <c r="F4" s="25" t="s">
        <v>2</v>
      </c>
      <c r="G4" s="36">
        <f>ŞUBAT!AK4+1</f>
        <v>44620</v>
      </c>
      <c r="H4" s="36">
        <f t="shared" ref="H4:M4" si="0">G4+1</f>
        <v>44621</v>
      </c>
      <c r="I4" s="36">
        <f t="shared" si="0"/>
        <v>44622</v>
      </c>
      <c r="J4" s="36">
        <f t="shared" si="0"/>
        <v>44623</v>
      </c>
      <c r="K4" s="36">
        <f t="shared" si="0"/>
        <v>44624</v>
      </c>
      <c r="L4" s="34">
        <f t="shared" si="0"/>
        <v>44625</v>
      </c>
      <c r="M4" s="34">
        <f t="shared" si="0"/>
        <v>44626</v>
      </c>
      <c r="N4" s="35" t="s">
        <v>8</v>
      </c>
      <c r="O4" s="36">
        <f>M4+1</f>
        <v>44627</v>
      </c>
      <c r="P4" s="36">
        <f t="shared" ref="P4:U4" si="1">O4+1</f>
        <v>44628</v>
      </c>
      <c r="Q4" s="36">
        <f t="shared" si="1"/>
        <v>44629</v>
      </c>
      <c r="R4" s="36">
        <f t="shared" si="1"/>
        <v>44630</v>
      </c>
      <c r="S4" s="36">
        <f t="shared" si="1"/>
        <v>44631</v>
      </c>
      <c r="T4" s="34">
        <f t="shared" si="1"/>
        <v>44632</v>
      </c>
      <c r="U4" s="34">
        <f t="shared" si="1"/>
        <v>44633</v>
      </c>
      <c r="V4" s="35" t="s">
        <v>8</v>
      </c>
      <c r="W4" s="36">
        <f>U4+1</f>
        <v>44634</v>
      </c>
      <c r="X4" s="36">
        <f t="shared" ref="X4" si="2">W4+1</f>
        <v>44635</v>
      </c>
      <c r="Y4" s="36">
        <f t="shared" ref="Y4" si="3">X4+1</f>
        <v>44636</v>
      </c>
      <c r="Z4" s="36">
        <f t="shared" ref="Z4" si="4">Y4+1</f>
        <v>44637</v>
      </c>
      <c r="AA4" s="36">
        <f t="shared" ref="AA4" si="5">Z4+1</f>
        <v>44638</v>
      </c>
      <c r="AB4" s="34">
        <f t="shared" ref="AB4" si="6">AA4+1</f>
        <v>44639</v>
      </c>
      <c r="AC4" s="34">
        <f t="shared" ref="AC4" si="7">AB4+1</f>
        <v>44640</v>
      </c>
      <c r="AD4" s="35" t="s">
        <v>8</v>
      </c>
      <c r="AE4" s="36">
        <f>AC4+1</f>
        <v>44641</v>
      </c>
      <c r="AF4" s="36">
        <f t="shared" ref="AF4:AK4" si="8">AE4+1</f>
        <v>44642</v>
      </c>
      <c r="AG4" s="36">
        <f t="shared" si="8"/>
        <v>44643</v>
      </c>
      <c r="AH4" s="36">
        <f t="shared" si="8"/>
        <v>44644</v>
      </c>
      <c r="AI4" s="36">
        <f t="shared" si="8"/>
        <v>44645</v>
      </c>
      <c r="AJ4" s="34">
        <f t="shared" si="8"/>
        <v>44646</v>
      </c>
      <c r="AK4" s="34">
        <f t="shared" si="8"/>
        <v>44647</v>
      </c>
      <c r="AL4" s="35" t="s">
        <v>8</v>
      </c>
      <c r="AM4" s="36">
        <f>AK4+1</f>
        <v>44648</v>
      </c>
      <c r="AN4" s="36">
        <f t="shared" ref="AN4:AS4" si="9">AM4+1</f>
        <v>44649</v>
      </c>
      <c r="AO4" s="36">
        <f t="shared" si="9"/>
        <v>44650</v>
      </c>
      <c r="AP4" s="36">
        <f t="shared" si="9"/>
        <v>44651</v>
      </c>
      <c r="AQ4" s="36">
        <f t="shared" si="9"/>
        <v>44652</v>
      </c>
      <c r="AR4" s="34">
        <f t="shared" si="9"/>
        <v>44653</v>
      </c>
      <c r="AS4" s="34">
        <f t="shared" si="9"/>
        <v>44654</v>
      </c>
      <c r="AT4" s="35" t="s">
        <v>8</v>
      </c>
      <c r="AU4" s="49" t="str">
        <f>F5</f>
        <v xml:space="preserve">Günlük Girilen Ders Saati </v>
      </c>
      <c r="AV4" s="46" t="str">
        <f>F6</f>
        <v>Ek ders görevi % 25 Fazla(Gündüz)</v>
      </c>
      <c r="AW4" s="46" t="str">
        <f>F7</f>
        <v>Ek ders görevi % 25 Fazla(Gece)</v>
      </c>
      <c r="AX4" s="46" t="str">
        <f>F8</f>
        <v>Ek ders görevi (Gece)</v>
      </c>
      <c r="AY4" s="46" t="str">
        <f>F9</f>
        <v>İYEP/DYK-Takviye Kurs (Gündüz)</v>
      </c>
      <c r="AZ4" s="46" t="str">
        <f>F10</f>
        <v>İYEP/DYK-Takviye Kurs (Gece)</v>
      </c>
      <c r="BA4" s="46" t="str">
        <f>F11</f>
        <v>Ek ders görevi (Gündüz)</v>
      </c>
      <c r="BB4" s="46" t="str">
        <f>F23</f>
        <v>Ek Ders Yer. Geç. Gör.</v>
      </c>
      <c r="BC4" s="46" t="str">
        <f>F16</f>
        <v>Ders Dışı Eğitim Çalışması (Egzersiz)</v>
      </c>
      <c r="BD4" s="46" t="str">
        <f>F17</f>
        <v>Belleticilik</v>
      </c>
      <c r="BE4" s="47" t="str">
        <f>F14</f>
        <v xml:space="preserve">Nöbet </v>
      </c>
      <c r="BF4" s="48" t="s">
        <v>3</v>
      </c>
    </row>
    <row r="5" spans="2:59" s="3" customFormat="1" ht="12.95" customHeight="1" thickTop="1" x14ac:dyDescent="0.25">
      <c r="B5" s="155">
        <v>1</v>
      </c>
      <c r="C5" s="135">
        <f>ŞUBAT!C5</f>
        <v>0</v>
      </c>
      <c r="D5" s="139">
        <f>ŞUBAT!D5</f>
        <v>0</v>
      </c>
      <c r="E5" s="143">
        <f>ŞUBAT!E5</f>
        <v>18</v>
      </c>
      <c r="F5" s="67" t="s">
        <v>21</v>
      </c>
      <c r="G5" s="87"/>
      <c r="H5" s="87"/>
      <c r="I5" s="87"/>
      <c r="J5" s="87"/>
      <c r="K5" s="87"/>
      <c r="L5" s="85"/>
      <c r="M5" s="85"/>
      <c r="N5" s="86">
        <f>SUM(G5:M5)</f>
        <v>0</v>
      </c>
      <c r="O5" s="87"/>
      <c r="P5" s="87"/>
      <c r="Q5" s="87"/>
      <c r="R5" s="87"/>
      <c r="S5" s="87"/>
      <c r="T5" s="85"/>
      <c r="U5" s="85"/>
      <c r="V5" s="86">
        <f>SUM(O5:U5)</f>
        <v>0</v>
      </c>
      <c r="W5" s="87"/>
      <c r="X5" s="87"/>
      <c r="Y5" s="87"/>
      <c r="Z5" s="87"/>
      <c r="AA5" s="87"/>
      <c r="AB5" s="85"/>
      <c r="AC5" s="85"/>
      <c r="AD5" s="86">
        <f>SUM(W5:AC5)</f>
        <v>0</v>
      </c>
      <c r="AE5" s="87"/>
      <c r="AF5" s="87"/>
      <c r="AG5" s="87"/>
      <c r="AH5" s="87"/>
      <c r="AI5" s="87"/>
      <c r="AJ5" s="85"/>
      <c r="AK5" s="85"/>
      <c r="AL5" s="86">
        <f>SUM(AE5:AK5)</f>
        <v>0</v>
      </c>
      <c r="AM5" s="87"/>
      <c r="AN5" s="87"/>
      <c r="AO5" s="87"/>
      <c r="AP5" s="87"/>
      <c r="AQ5" s="87"/>
      <c r="AR5" s="85"/>
      <c r="AS5" s="85"/>
      <c r="AT5" s="86">
        <f>SUM(AM5:AS5)</f>
        <v>0</v>
      </c>
      <c r="AU5" s="186">
        <f>+N5+V5+AL5+AT5+AD5</f>
        <v>0</v>
      </c>
      <c r="AV5" s="186">
        <f>AD6+N6+V6+AL6+AT6</f>
        <v>0</v>
      </c>
      <c r="AW5" s="186">
        <f>AD7+N7+V7+AL7+AT7</f>
        <v>0</v>
      </c>
      <c r="AX5" s="186">
        <f>AD8+N8+V8+AL8+AT8</f>
        <v>0</v>
      </c>
      <c r="AY5" s="186">
        <f>N9+V9+AL9+AT9</f>
        <v>0</v>
      </c>
      <c r="AZ5" s="186">
        <f>N10+V10+AL10+AT10</f>
        <v>0</v>
      </c>
      <c r="BA5" s="186">
        <f>N11+V11+AL11+AT11</f>
        <v>0</v>
      </c>
      <c r="BB5" s="186">
        <f>AD23+N23+V23+AL23+AT23</f>
        <v>0</v>
      </c>
      <c r="BC5" s="186">
        <f>N16+V16+AL16+AT16+AD16</f>
        <v>0</v>
      </c>
      <c r="BD5" s="186">
        <f>AD17+N17+V17+AL17+AT17</f>
        <v>0</v>
      </c>
      <c r="BE5" s="186">
        <f>N14+V14+AD14+AL14+AT14</f>
        <v>0</v>
      </c>
      <c r="BF5" s="189">
        <f>SUM(AV5:BE23)</f>
        <v>0</v>
      </c>
      <c r="BG5" s="78"/>
    </row>
    <row r="6" spans="2:59" s="3" customFormat="1" ht="12.95" customHeight="1" x14ac:dyDescent="0.25">
      <c r="B6" s="132"/>
      <c r="C6" s="136"/>
      <c r="D6" s="140"/>
      <c r="E6" s="144"/>
      <c r="F6" s="68" t="s">
        <v>33</v>
      </c>
      <c r="G6" s="90"/>
      <c r="H6" s="90"/>
      <c r="I6" s="90"/>
      <c r="J6" s="90"/>
      <c r="K6" s="90"/>
      <c r="L6" s="88"/>
      <c r="M6" s="88"/>
      <c r="N6" s="89">
        <f>IF(SUM(G5:K6)-E5&lt;=0,0,IF(SUM(G5:K5)-E5&lt;0,SUM(G5:K6)-E5,SUM(G6:K6)))</f>
        <v>0</v>
      </c>
      <c r="O6" s="90"/>
      <c r="P6" s="90"/>
      <c r="Q6" s="90"/>
      <c r="R6" s="90"/>
      <c r="S6" s="90"/>
      <c r="T6" s="88"/>
      <c r="U6" s="88"/>
      <c r="V6" s="89">
        <f>IF(SUM(O5:S6)-J5&lt;=0,0,IF(SUM(O5:S5)-J5&lt;0,SUM(O5:S6)-J5,SUM(O6:S6)))</f>
        <v>0</v>
      </c>
      <c r="W6" s="90"/>
      <c r="X6" s="90"/>
      <c r="Y6" s="90"/>
      <c r="Z6" s="90"/>
      <c r="AA6" s="90"/>
      <c r="AB6" s="88"/>
      <c r="AC6" s="88"/>
      <c r="AD6" s="89">
        <f>IF(SUM(W5:AA6)-J5&lt;=0,0,IF(SUM(W5:AA5)-J5&lt;0,SUM(W5:AA6)-J5,SUM(W6:AA6)))</f>
        <v>0</v>
      </c>
      <c r="AE6" s="90"/>
      <c r="AF6" s="90"/>
      <c r="AG6" s="90"/>
      <c r="AH6" s="90"/>
      <c r="AI6" s="90"/>
      <c r="AJ6" s="88"/>
      <c r="AK6" s="88"/>
      <c r="AL6" s="89">
        <f>IF(SUM(AE5:AI6)-R5&lt;=0,0,IF(SUM(AE5:AI5)-R5&lt;0,SUM(AE5:AI6)-R5,SUM(AE6:AI6)))</f>
        <v>0</v>
      </c>
      <c r="AM6" s="90"/>
      <c r="AN6" s="90"/>
      <c r="AO6" s="90"/>
      <c r="AP6" s="90"/>
      <c r="AQ6" s="90"/>
      <c r="AR6" s="88"/>
      <c r="AS6" s="88"/>
      <c r="AT6" s="89">
        <f>IF(SUM(AM5:AQ6)-AH5&lt;=0,0,IF(SUM(AM5:AQ5)-AH5&lt;0,SUM(AM5:AQ6)-AH5,SUM(AM6:AQ6)))</f>
        <v>0</v>
      </c>
      <c r="AU6" s="187"/>
      <c r="AV6" s="187"/>
      <c r="AW6" s="187"/>
      <c r="AX6" s="187"/>
      <c r="AY6" s="187"/>
      <c r="AZ6" s="187"/>
      <c r="BA6" s="187"/>
      <c r="BB6" s="187"/>
      <c r="BC6" s="187"/>
      <c r="BD6" s="187"/>
      <c r="BE6" s="187"/>
      <c r="BF6" s="190"/>
      <c r="BG6" s="78"/>
    </row>
    <row r="7" spans="2:59" s="3" customFormat="1" ht="12.95" customHeight="1" x14ac:dyDescent="0.25">
      <c r="B7" s="132"/>
      <c r="C7" s="136"/>
      <c r="D7" s="140"/>
      <c r="E7" s="144"/>
      <c r="F7" s="68" t="s">
        <v>34</v>
      </c>
      <c r="G7" s="90"/>
      <c r="H7" s="90"/>
      <c r="I7" s="90"/>
      <c r="J7" s="90"/>
      <c r="K7" s="90"/>
      <c r="L7" s="88"/>
      <c r="M7" s="88"/>
      <c r="N7" s="89">
        <f>IF(SUM(G5:K7)-E5&lt;=0,0,IF(SUM(G5:K6)-E5&lt;0,SUM(G5:K7)-E5,SUM(G7:K7)))</f>
        <v>0</v>
      </c>
      <c r="O7" s="90"/>
      <c r="P7" s="90"/>
      <c r="Q7" s="90"/>
      <c r="R7" s="90"/>
      <c r="S7" s="90"/>
      <c r="T7" s="88"/>
      <c r="U7" s="88"/>
      <c r="V7" s="89">
        <f>IF(SUM(O5:S7)-J5&lt;=0,0,IF(SUM(O5:S6)-J5&lt;0,SUM(O5:S7)-J5,SUM(O7:S7)))</f>
        <v>0</v>
      </c>
      <c r="W7" s="90"/>
      <c r="X7" s="90"/>
      <c r="Y7" s="90"/>
      <c r="Z7" s="90"/>
      <c r="AA7" s="90"/>
      <c r="AB7" s="88"/>
      <c r="AC7" s="88"/>
      <c r="AD7" s="89">
        <f>IF(SUM(W5:AA7)-J5&lt;=0,0,IF(SUM(W5:AA6)-J5&lt;0,SUM(W5:AA7)-J5,SUM(W7:AA7)))</f>
        <v>0</v>
      </c>
      <c r="AE7" s="90"/>
      <c r="AF7" s="90"/>
      <c r="AG7" s="90"/>
      <c r="AH7" s="90"/>
      <c r="AI7" s="90"/>
      <c r="AJ7" s="88"/>
      <c r="AK7" s="88"/>
      <c r="AL7" s="89">
        <f>IF(SUM(AE5:AI7)-R5&lt;=0,0,IF(SUM(AE5:AI6)-R5&lt;0,SUM(AE5:AI7)-R5,SUM(AE7:AI7)))</f>
        <v>0</v>
      </c>
      <c r="AM7" s="90"/>
      <c r="AN7" s="90"/>
      <c r="AO7" s="90"/>
      <c r="AP7" s="90"/>
      <c r="AQ7" s="90"/>
      <c r="AR7" s="88"/>
      <c r="AS7" s="88"/>
      <c r="AT7" s="89">
        <f>IF(SUM(AM5:AQ7)-AH5&lt;=0,0,IF(SUM(AM5:AQ6)-AH5&lt;0,SUM(AM5:AQ7)-AH5,SUM(AM7:AQ7)))</f>
        <v>0</v>
      </c>
      <c r="AU7" s="187"/>
      <c r="AV7" s="187"/>
      <c r="AW7" s="187"/>
      <c r="AX7" s="187"/>
      <c r="AY7" s="187"/>
      <c r="AZ7" s="187"/>
      <c r="BA7" s="187"/>
      <c r="BB7" s="187"/>
      <c r="BC7" s="187"/>
      <c r="BD7" s="187"/>
      <c r="BE7" s="187"/>
      <c r="BF7" s="190"/>
      <c r="BG7" s="78"/>
    </row>
    <row r="8" spans="2:59" s="3" customFormat="1" ht="12.95" customHeight="1" x14ac:dyDescent="0.25">
      <c r="B8" s="132"/>
      <c r="C8" s="136"/>
      <c r="D8" s="140"/>
      <c r="E8" s="144"/>
      <c r="F8" s="68" t="s">
        <v>32</v>
      </c>
      <c r="G8" s="90"/>
      <c r="H8" s="90"/>
      <c r="I8" s="90"/>
      <c r="J8" s="90"/>
      <c r="K8" s="90"/>
      <c r="L8" s="88"/>
      <c r="M8" s="88"/>
      <c r="N8" s="89">
        <f>IF(SUM(G5:K8)-E5&lt;=0,0,IF(SUM(G5:K7)-E5&lt;0,SUM(G5:K8)-E5,SUM(G8:K8)))+L8+M8</f>
        <v>0</v>
      </c>
      <c r="O8" s="90"/>
      <c r="P8" s="90"/>
      <c r="Q8" s="90"/>
      <c r="R8" s="90"/>
      <c r="S8" s="90"/>
      <c r="T8" s="88"/>
      <c r="U8" s="88"/>
      <c r="V8" s="89">
        <f>IF(SUM(O5:S8)-J5&lt;=0,0,IF(SUM(O5:S7)-J5&lt;0,SUM(O5:S8)-J5,SUM(O8:S8)))+T8+U8</f>
        <v>0</v>
      </c>
      <c r="W8" s="90"/>
      <c r="X8" s="90"/>
      <c r="Y8" s="90"/>
      <c r="Z8" s="90"/>
      <c r="AA8" s="90"/>
      <c r="AB8" s="88"/>
      <c r="AC8" s="88"/>
      <c r="AD8" s="89">
        <f>IF(SUM(W5:AA8)-J5&lt;=0,0,IF(SUM(W5:AA7)-J5&lt;0,SUM(W5:AA8)-J5,SUM(W8:AA8)))+AB8+AC8</f>
        <v>0</v>
      </c>
      <c r="AE8" s="90"/>
      <c r="AF8" s="90"/>
      <c r="AG8" s="90"/>
      <c r="AH8" s="90"/>
      <c r="AI8" s="90"/>
      <c r="AJ8" s="88"/>
      <c r="AK8" s="88"/>
      <c r="AL8" s="89">
        <f>IF(SUM(AE5:AI8)-R5&lt;=0,0,IF(SUM(AE5:AI7)-R5&lt;0,SUM(AE5:AI8)-R5,SUM(AE8:AI8)))+AJ8+AK8</f>
        <v>0</v>
      </c>
      <c r="AM8" s="90"/>
      <c r="AN8" s="90"/>
      <c r="AO8" s="90"/>
      <c r="AP8" s="90"/>
      <c r="AQ8" s="90"/>
      <c r="AR8" s="88"/>
      <c r="AS8" s="88"/>
      <c r="AT8" s="89">
        <f>IF(SUM(AM5:AQ8)-AH5&lt;=0,0,IF(SUM(AM5:AQ7)-AH5&lt;0,SUM(AM5:AQ8)-AH5,SUM(AM8:AQ8)))+AR8+AS8</f>
        <v>0</v>
      </c>
      <c r="AU8" s="187"/>
      <c r="AV8" s="187"/>
      <c r="AW8" s="187"/>
      <c r="AX8" s="187"/>
      <c r="AY8" s="187"/>
      <c r="AZ8" s="187"/>
      <c r="BA8" s="187"/>
      <c r="BB8" s="187"/>
      <c r="BC8" s="187"/>
      <c r="BD8" s="187"/>
      <c r="BE8" s="187"/>
      <c r="BF8" s="190"/>
      <c r="BG8" s="78"/>
    </row>
    <row r="9" spans="2:59" s="3" customFormat="1" ht="12.75" customHeight="1" x14ac:dyDescent="0.25">
      <c r="B9" s="132"/>
      <c r="C9" s="136"/>
      <c r="D9" s="140"/>
      <c r="E9" s="144"/>
      <c r="F9" s="68" t="s">
        <v>38</v>
      </c>
      <c r="G9" s="90"/>
      <c r="H9" s="90"/>
      <c r="I9" s="90"/>
      <c r="J9" s="90"/>
      <c r="K9" s="90"/>
      <c r="L9" s="88"/>
      <c r="M9" s="88"/>
      <c r="N9" s="89">
        <f>IF(SUM(G5:K9)-E5&lt;=0,0,IF(SUM(G5:K8)-E5&lt;0,SUM(G5:K9)-E5,SUM(G9:K9)))</f>
        <v>0</v>
      </c>
      <c r="O9" s="90"/>
      <c r="P9" s="90"/>
      <c r="Q9" s="90"/>
      <c r="R9" s="90"/>
      <c r="S9" s="90"/>
      <c r="T9" s="88"/>
      <c r="U9" s="88"/>
      <c r="V9" s="89">
        <f>IF(SUM(O5:S9)-E5&lt;=0,0,IF(SUM(O5:S8)-E5&lt;0,SUM(O5:S9)-E5,SUM(O9:S9)))</f>
        <v>0</v>
      </c>
      <c r="W9" s="90"/>
      <c r="X9" s="90"/>
      <c r="Y9" s="90"/>
      <c r="Z9" s="90"/>
      <c r="AA9" s="90"/>
      <c r="AB9" s="88"/>
      <c r="AC9" s="88"/>
      <c r="AD9" s="89">
        <f>IF(SUM(W5:AA9)-E5&lt;=0,0,IF(SUM(W5:AA8)-E5&lt;0,SUM(W5:AA9)-E5,SUM(W9:AA9)))</f>
        <v>0</v>
      </c>
      <c r="AE9" s="90"/>
      <c r="AF9" s="90"/>
      <c r="AG9" s="90"/>
      <c r="AH9" s="90"/>
      <c r="AI9" s="90"/>
      <c r="AJ9" s="88"/>
      <c r="AK9" s="88"/>
      <c r="AL9" s="89">
        <f>IF(SUM(AE5:AI9)-E5&lt;=0,0,IF(SUM(AE5:AI8)-E5&lt;0,SUM(AE5:AI9)-E5,SUM(AE9:AI9)))</f>
        <v>0</v>
      </c>
      <c r="AM9" s="90"/>
      <c r="AN9" s="90"/>
      <c r="AO9" s="90"/>
      <c r="AP9" s="90"/>
      <c r="AQ9" s="90"/>
      <c r="AR9" s="88"/>
      <c r="AS9" s="88"/>
      <c r="AT9" s="89">
        <f>IF(SUM(AM5:AQ9)-E5&lt;=0,0,IF(SUM(AM5:AQ8)-E5&lt;0,SUM(AM5:AQ9)-E5,SUM(AM9:AQ9)))</f>
        <v>0</v>
      </c>
      <c r="AU9" s="187"/>
      <c r="AV9" s="187"/>
      <c r="AW9" s="187"/>
      <c r="AX9" s="187"/>
      <c r="AY9" s="187"/>
      <c r="AZ9" s="187"/>
      <c r="BA9" s="187"/>
      <c r="BB9" s="187"/>
      <c r="BC9" s="187"/>
      <c r="BD9" s="187"/>
      <c r="BE9" s="187"/>
      <c r="BF9" s="190"/>
      <c r="BG9" s="78"/>
    </row>
    <row r="10" spans="2:59" s="58" customFormat="1" ht="12.95" customHeight="1" x14ac:dyDescent="0.25">
      <c r="B10" s="132"/>
      <c r="C10" s="136"/>
      <c r="D10" s="140"/>
      <c r="E10" s="144"/>
      <c r="F10" s="68" t="s">
        <v>37</v>
      </c>
      <c r="G10" s="90"/>
      <c r="H10" s="90"/>
      <c r="I10" s="90"/>
      <c r="J10" s="90"/>
      <c r="K10" s="90"/>
      <c r="L10" s="88"/>
      <c r="M10" s="88"/>
      <c r="N10" s="99">
        <f>SUM(G10:M10)</f>
        <v>0</v>
      </c>
      <c r="O10" s="90"/>
      <c r="P10" s="90"/>
      <c r="Q10" s="90"/>
      <c r="R10" s="90"/>
      <c r="S10" s="90"/>
      <c r="T10" s="88"/>
      <c r="U10" s="88"/>
      <c r="V10" s="99">
        <f>SUM(O10:U10)</f>
        <v>0</v>
      </c>
      <c r="W10" s="90"/>
      <c r="X10" s="90"/>
      <c r="Y10" s="90"/>
      <c r="Z10" s="90"/>
      <c r="AA10" s="90"/>
      <c r="AB10" s="88"/>
      <c r="AC10" s="88"/>
      <c r="AD10" s="99">
        <f>SUM(W10:AC10)</f>
        <v>0</v>
      </c>
      <c r="AE10" s="90"/>
      <c r="AF10" s="90"/>
      <c r="AG10" s="90"/>
      <c r="AH10" s="90"/>
      <c r="AI10" s="90"/>
      <c r="AJ10" s="88"/>
      <c r="AK10" s="88"/>
      <c r="AL10" s="99">
        <f>SUM(AE10:AK10)</f>
        <v>0</v>
      </c>
      <c r="AM10" s="90"/>
      <c r="AN10" s="90"/>
      <c r="AO10" s="90"/>
      <c r="AP10" s="90"/>
      <c r="AQ10" s="90"/>
      <c r="AR10" s="88"/>
      <c r="AS10" s="88"/>
      <c r="AT10" s="99">
        <f>SUM(AM10:AS10)</f>
        <v>0</v>
      </c>
      <c r="AU10" s="187"/>
      <c r="AV10" s="187"/>
      <c r="AW10" s="187"/>
      <c r="AX10" s="187"/>
      <c r="AY10" s="187"/>
      <c r="AZ10" s="187"/>
      <c r="BA10" s="187"/>
      <c r="BB10" s="187"/>
      <c r="BC10" s="187"/>
      <c r="BD10" s="187"/>
      <c r="BE10" s="187"/>
      <c r="BF10" s="190"/>
      <c r="BG10" s="80"/>
    </row>
    <row r="11" spans="2:59" s="3" customFormat="1" ht="12.95" customHeight="1" x14ac:dyDescent="0.25">
      <c r="B11" s="132"/>
      <c r="C11" s="136"/>
      <c r="D11" s="140"/>
      <c r="E11" s="144"/>
      <c r="F11" s="27" t="s">
        <v>31</v>
      </c>
      <c r="G11" s="91"/>
      <c r="H11" s="91"/>
      <c r="I11" s="91"/>
      <c r="J11" s="91"/>
      <c r="K11" s="91">
        <f>IF((N5-E5)&lt;=0,0,IF((N5-E5)&gt;0,(N5-E5)))</f>
        <v>0</v>
      </c>
      <c r="L11" s="88"/>
      <c r="M11" s="88"/>
      <c r="N11" s="89">
        <f t="shared" ref="N11:N22" si="10">SUM(G11:M11)</f>
        <v>0</v>
      </c>
      <c r="O11" s="91"/>
      <c r="P11" s="91"/>
      <c r="Q11" s="91"/>
      <c r="R11" s="91"/>
      <c r="S11" s="91">
        <f>IF((V5-E5)&lt;=0,0,IF((V5-E5)&gt;0,(V5-E5)))</f>
        <v>0</v>
      </c>
      <c r="T11" s="88"/>
      <c r="U11" s="88"/>
      <c r="V11" s="89">
        <f t="shared" ref="V11:V22" si="11">SUM(O11:U11)</f>
        <v>0</v>
      </c>
      <c r="W11" s="91"/>
      <c r="X11" s="91"/>
      <c r="Y11" s="91"/>
      <c r="Z11" s="91"/>
      <c r="AA11" s="91">
        <f>IF((AD5-E5)&lt;=0,0,IF((AD5-E5)&gt;0,(AD5-E5)))</f>
        <v>0</v>
      </c>
      <c r="AB11" s="88"/>
      <c r="AC11" s="88"/>
      <c r="AD11" s="89">
        <f t="shared" ref="AD11:AD22" si="12">SUM(W11:AC11)</f>
        <v>0</v>
      </c>
      <c r="AE11" s="91"/>
      <c r="AF11" s="91"/>
      <c r="AG11" s="91"/>
      <c r="AH11" s="91"/>
      <c r="AI11" s="91">
        <f>IF((AL5-E5)&lt;=0,0,IF((AL5-E5)&gt;0,(AL5-E5)))</f>
        <v>0</v>
      </c>
      <c r="AJ11" s="88"/>
      <c r="AK11" s="88"/>
      <c r="AL11" s="89">
        <f t="shared" ref="AL11:AL22" si="13">SUM(AE11:AK11)</f>
        <v>0</v>
      </c>
      <c r="AM11" s="91"/>
      <c r="AN11" s="91"/>
      <c r="AO11" s="91"/>
      <c r="AP11" s="91"/>
      <c r="AQ11" s="91">
        <f>IF((AT5-E5)&lt;=0,0,IF((AT5-E5)&gt;0,(AT5-E5)))</f>
        <v>0</v>
      </c>
      <c r="AR11" s="88"/>
      <c r="AS11" s="88"/>
      <c r="AT11" s="89">
        <f t="shared" ref="AT11:AT22" si="14">SUM(AM11:AS11)</f>
        <v>0</v>
      </c>
      <c r="AU11" s="187"/>
      <c r="AV11" s="187"/>
      <c r="AW11" s="187"/>
      <c r="AX11" s="187"/>
      <c r="AY11" s="187"/>
      <c r="AZ11" s="187"/>
      <c r="BA11" s="187"/>
      <c r="BB11" s="187"/>
      <c r="BC11" s="187"/>
      <c r="BD11" s="187"/>
      <c r="BE11" s="187"/>
      <c r="BF11" s="190"/>
      <c r="BG11" s="78"/>
    </row>
    <row r="12" spans="2:59" s="3" customFormat="1" ht="12.95" customHeight="1" x14ac:dyDescent="0.25">
      <c r="B12" s="132"/>
      <c r="C12" s="136"/>
      <c r="D12" s="140"/>
      <c r="E12" s="144"/>
      <c r="F12" s="27" t="s">
        <v>39</v>
      </c>
      <c r="G12" s="91"/>
      <c r="H12" s="91"/>
      <c r="I12" s="91"/>
      <c r="J12" s="91"/>
      <c r="K12" s="90">
        <f>IF(E5-15&lt;0,0,IF(SUM(G5:M10)&lt;10,0,IF(SUM(G5:M10)&lt;20,1,IF(SUM(G5:M10)&lt;30,2,IF(SUM(G5:M10)&gt;=30,3)))))</f>
        <v>0</v>
      </c>
      <c r="L12" s="88"/>
      <c r="M12" s="88"/>
      <c r="N12" s="89">
        <f t="shared" si="10"/>
        <v>0</v>
      </c>
      <c r="O12" s="91"/>
      <c r="P12" s="91"/>
      <c r="Q12" s="91"/>
      <c r="R12" s="91"/>
      <c r="S12" s="90">
        <f>IF(E5-15&lt;0,0,IF(SUM(O5:U10)&lt;10,0,IF(SUM(O5:U10)&lt;20,1,IF(SUM(O5:U10)&lt;30,2,IF(SUM(O5:U10)&gt;=30,3)))))</f>
        <v>0</v>
      </c>
      <c r="T12" s="88"/>
      <c r="U12" s="88"/>
      <c r="V12" s="89">
        <f t="shared" si="11"/>
        <v>0</v>
      </c>
      <c r="W12" s="91"/>
      <c r="X12" s="91"/>
      <c r="Y12" s="91"/>
      <c r="Z12" s="91"/>
      <c r="AA12" s="90">
        <f>IF(E5-15&lt;0,0,IF(SUM(W5:AC10)&lt;10,0,IF(SUM(W5:AC10)&lt;20,1,IF(SUM(W5:AC10)&lt;30,2,IF(SUM(W5:AC10)&gt;=30,3)))))</f>
        <v>0</v>
      </c>
      <c r="AB12" s="88"/>
      <c r="AC12" s="88"/>
      <c r="AD12" s="89">
        <f t="shared" si="12"/>
        <v>0</v>
      </c>
      <c r="AE12" s="91"/>
      <c r="AF12" s="91"/>
      <c r="AG12" s="91"/>
      <c r="AH12" s="91"/>
      <c r="AI12" s="90">
        <f>IF(E5-15&lt;0,0,IF(SUM(AE5:AK10)&lt;10,0,IF(SUM(AE5:AK10)&lt;20,1,IF(SUM(AE5:AK10)&lt;30,2,IF(SUM(AE5:AK10)&gt;=30,3)))))</f>
        <v>0</v>
      </c>
      <c r="AJ12" s="88"/>
      <c r="AK12" s="88"/>
      <c r="AL12" s="89">
        <f t="shared" si="13"/>
        <v>0</v>
      </c>
      <c r="AM12" s="91"/>
      <c r="AN12" s="91"/>
      <c r="AO12" s="91"/>
      <c r="AP12" s="91"/>
      <c r="AQ12" s="90">
        <f>IF(E5-15&lt;0,0,IF(SUM(AM5:AS10)&lt;10,0,IF(SUM(AM5:AS10)&lt;20,1,IF(SUM(AM5:AS10)&lt;30,2,IF(SUM(AM5:AS10)&gt;=30,3)))))</f>
        <v>0</v>
      </c>
      <c r="AR12" s="88"/>
      <c r="AS12" s="88"/>
      <c r="AT12" s="89">
        <f t="shared" si="14"/>
        <v>0</v>
      </c>
      <c r="AU12" s="187"/>
      <c r="AV12" s="187"/>
      <c r="AW12" s="187"/>
      <c r="AX12" s="187"/>
      <c r="AY12" s="187"/>
      <c r="AZ12" s="187"/>
      <c r="BA12" s="187"/>
      <c r="BB12" s="187"/>
      <c r="BC12" s="187"/>
      <c r="BD12" s="187"/>
      <c r="BE12" s="187"/>
      <c r="BF12" s="190"/>
      <c r="BG12" s="78"/>
    </row>
    <row r="13" spans="2:59" s="3" customFormat="1" ht="12.95" customHeight="1" x14ac:dyDescent="0.25">
      <c r="B13" s="132"/>
      <c r="C13" s="136"/>
      <c r="D13" s="140"/>
      <c r="E13" s="144"/>
      <c r="F13" s="27" t="s">
        <v>41</v>
      </c>
      <c r="G13" s="90"/>
      <c r="H13" s="90"/>
      <c r="I13" s="90"/>
      <c r="J13" s="90"/>
      <c r="K13" s="91"/>
      <c r="L13" s="88"/>
      <c r="M13" s="88"/>
      <c r="N13" s="89">
        <f t="shared" si="10"/>
        <v>0</v>
      </c>
      <c r="O13" s="90"/>
      <c r="P13" s="90"/>
      <c r="Q13" s="90"/>
      <c r="R13" s="90"/>
      <c r="S13" s="91"/>
      <c r="T13" s="88"/>
      <c r="U13" s="88"/>
      <c r="V13" s="89">
        <f t="shared" si="11"/>
        <v>0</v>
      </c>
      <c r="W13" s="90"/>
      <c r="X13" s="90"/>
      <c r="Y13" s="90"/>
      <c r="Z13" s="90"/>
      <c r="AA13" s="91"/>
      <c r="AB13" s="88"/>
      <c r="AC13" s="88"/>
      <c r="AD13" s="89">
        <f t="shared" si="12"/>
        <v>0</v>
      </c>
      <c r="AE13" s="90"/>
      <c r="AF13" s="90"/>
      <c r="AG13" s="90"/>
      <c r="AH13" s="90"/>
      <c r="AI13" s="91"/>
      <c r="AJ13" s="88"/>
      <c r="AK13" s="88"/>
      <c r="AL13" s="89">
        <f t="shared" si="13"/>
        <v>0</v>
      </c>
      <c r="AM13" s="90"/>
      <c r="AN13" s="90"/>
      <c r="AO13" s="90"/>
      <c r="AP13" s="90"/>
      <c r="AQ13" s="91"/>
      <c r="AR13" s="88"/>
      <c r="AS13" s="88"/>
      <c r="AT13" s="89">
        <f t="shared" si="14"/>
        <v>0</v>
      </c>
      <c r="AU13" s="187"/>
      <c r="AV13" s="187"/>
      <c r="AW13" s="187"/>
      <c r="AX13" s="187"/>
      <c r="AY13" s="187"/>
      <c r="AZ13" s="187"/>
      <c r="BA13" s="187"/>
      <c r="BB13" s="187"/>
      <c r="BC13" s="187"/>
      <c r="BD13" s="187"/>
      <c r="BE13" s="187"/>
      <c r="BF13" s="190"/>
      <c r="BG13" s="78"/>
    </row>
    <row r="14" spans="2:59" s="3" customFormat="1" ht="12.95" customHeight="1" x14ac:dyDescent="0.25">
      <c r="B14" s="132"/>
      <c r="C14" s="136"/>
      <c r="D14" s="140"/>
      <c r="E14" s="144"/>
      <c r="F14" s="27" t="s">
        <v>6</v>
      </c>
      <c r="G14" s="90"/>
      <c r="H14" s="90"/>
      <c r="I14" s="90"/>
      <c r="J14" s="90"/>
      <c r="K14" s="90"/>
      <c r="L14" s="88"/>
      <c r="M14" s="88"/>
      <c r="N14" s="89">
        <f t="shared" si="10"/>
        <v>0</v>
      </c>
      <c r="O14" s="90"/>
      <c r="P14" s="90"/>
      <c r="Q14" s="90"/>
      <c r="R14" s="90"/>
      <c r="S14" s="90"/>
      <c r="T14" s="88"/>
      <c r="U14" s="88"/>
      <c r="V14" s="89">
        <f t="shared" si="11"/>
        <v>0</v>
      </c>
      <c r="W14" s="90"/>
      <c r="X14" s="90"/>
      <c r="Y14" s="90"/>
      <c r="Z14" s="90"/>
      <c r="AA14" s="90"/>
      <c r="AB14" s="88"/>
      <c r="AC14" s="88"/>
      <c r="AD14" s="89">
        <f t="shared" si="12"/>
        <v>0</v>
      </c>
      <c r="AE14" s="90"/>
      <c r="AF14" s="90"/>
      <c r="AG14" s="90"/>
      <c r="AH14" s="90"/>
      <c r="AI14" s="90"/>
      <c r="AJ14" s="88"/>
      <c r="AK14" s="88"/>
      <c r="AL14" s="89">
        <f t="shared" si="13"/>
        <v>0</v>
      </c>
      <c r="AM14" s="90"/>
      <c r="AN14" s="90"/>
      <c r="AO14" s="90"/>
      <c r="AP14" s="90"/>
      <c r="AQ14" s="90"/>
      <c r="AR14" s="88"/>
      <c r="AS14" s="88"/>
      <c r="AT14" s="89">
        <f t="shared" si="14"/>
        <v>0</v>
      </c>
      <c r="AU14" s="187"/>
      <c r="AV14" s="187"/>
      <c r="AW14" s="187"/>
      <c r="AX14" s="187"/>
      <c r="AY14" s="187"/>
      <c r="AZ14" s="187"/>
      <c r="BA14" s="187"/>
      <c r="BB14" s="187"/>
      <c r="BC14" s="187"/>
      <c r="BD14" s="187"/>
      <c r="BE14" s="187"/>
      <c r="BF14" s="190"/>
      <c r="BG14" s="78"/>
    </row>
    <row r="15" spans="2:59" s="3" customFormat="1" ht="12.95" customHeight="1" x14ac:dyDescent="0.25">
      <c r="B15" s="132"/>
      <c r="C15" s="136"/>
      <c r="D15" s="140"/>
      <c r="E15" s="144"/>
      <c r="F15" s="27" t="s">
        <v>35</v>
      </c>
      <c r="G15" s="90"/>
      <c r="H15" s="90"/>
      <c r="I15" s="90"/>
      <c r="J15" s="90"/>
      <c r="K15" s="90"/>
      <c r="L15" s="88"/>
      <c r="M15" s="88"/>
      <c r="N15" s="89">
        <f t="shared" si="10"/>
        <v>0</v>
      </c>
      <c r="O15" s="90"/>
      <c r="P15" s="90"/>
      <c r="Q15" s="90"/>
      <c r="R15" s="90"/>
      <c r="S15" s="90"/>
      <c r="T15" s="88"/>
      <c r="U15" s="88"/>
      <c r="V15" s="89">
        <f t="shared" si="11"/>
        <v>0</v>
      </c>
      <c r="W15" s="90"/>
      <c r="X15" s="90"/>
      <c r="Y15" s="90"/>
      <c r="Z15" s="90"/>
      <c r="AA15" s="90"/>
      <c r="AB15" s="88"/>
      <c r="AC15" s="88"/>
      <c r="AD15" s="89">
        <f t="shared" si="12"/>
        <v>0</v>
      </c>
      <c r="AE15" s="90"/>
      <c r="AF15" s="90"/>
      <c r="AG15" s="90"/>
      <c r="AH15" s="90"/>
      <c r="AI15" s="90"/>
      <c r="AJ15" s="88"/>
      <c r="AK15" s="88"/>
      <c r="AL15" s="89">
        <f t="shared" si="13"/>
        <v>0</v>
      </c>
      <c r="AM15" s="90"/>
      <c r="AN15" s="90"/>
      <c r="AO15" s="90"/>
      <c r="AP15" s="90"/>
      <c r="AQ15" s="90"/>
      <c r="AR15" s="88"/>
      <c r="AS15" s="88"/>
      <c r="AT15" s="89">
        <f t="shared" si="14"/>
        <v>0</v>
      </c>
      <c r="AU15" s="187"/>
      <c r="AV15" s="187"/>
      <c r="AW15" s="187"/>
      <c r="AX15" s="187"/>
      <c r="AY15" s="187"/>
      <c r="AZ15" s="187"/>
      <c r="BA15" s="187"/>
      <c r="BB15" s="187"/>
      <c r="BC15" s="187"/>
      <c r="BD15" s="187"/>
      <c r="BE15" s="187"/>
      <c r="BF15" s="190"/>
      <c r="BG15" s="78"/>
    </row>
    <row r="16" spans="2:59" s="3" customFormat="1" ht="12.95" customHeight="1" x14ac:dyDescent="0.25">
      <c r="B16" s="132"/>
      <c r="C16" s="136"/>
      <c r="D16" s="140"/>
      <c r="E16" s="144"/>
      <c r="F16" s="68" t="s">
        <v>40</v>
      </c>
      <c r="G16" s="90"/>
      <c r="H16" s="90"/>
      <c r="I16" s="90"/>
      <c r="J16" s="90"/>
      <c r="K16" s="90"/>
      <c r="L16" s="88"/>
      <c r="M16" s="88"/>
      <c r="N16" s="89">
        <f t="shared" si="10"/>
        <v>0</v>
      </c>
      <c r="O16" s="90"/>
      <c r="P16" s="90"/>
      <c r="Q16" s="90"/>
      <c r="R16" s="90"/>
      <c r="S16" s="90"/>
      <c r="T16" s="88"/>
      <c r="U16" s="88"/>
      <c r="V16" s="89">
        <f t="shared" si="11"/>
        <v>0</v>
      </c>
      <c r="W16" s="90"/>
      <c r="X16" s="90"/>
      <c r="Y16" s="90"/>
      <c r="Z16" s="90"/>
      <c r="AA16" s="90"/>
      <c r="AB16" s="88"/>
      <c r="AC16" s="88"/>
      <c r="AD16" s="89">
        <f t="shared" si="12"/>
        <v>0</v>
      </c>
      <c r="AE16" s="90"/>
      <c r="AF16" s="90"/>
      <c r="AG16" s="90"/>
      <c r="AH16" s="90"/>
      <c r="AI16" s="90"/>
      <c r="AJ16" s="88"/>
      <c r="AK16" s="88"/>
      <c r="AL16" s="89">
        <f t="shared" si="13"/>
        <v>0</v>
      </c>
      <c r="AM16" s="90"/>
      <c r="AN16" s="90"/>
      <c r="AO16" s="90"/>
      <c r="AP16" s="90"/>
      <c r="AQ16" s="90"/>
      <c r="AR16" s="88"/>
      <c r="AS16" s="88"/>
      <c r="AT16" s="89">
        <f t="shared" si="14"/>
        <v>0</v>
      </c>
      <c r="AU16" s="187"/>
      <c r="AV16" s="187"/>
      <c r="AW16" s="187"/>
      <c r="AX16" s="187"/>
      <c r="AY16" s="187"/>
      <c r="AZ16" s="187"/>
      <c r="BA16" s="187"/>
      <c r="BB16" s="187"/>
      <c r="BC16" s="187"/>
      <c r="BD16" s="187"/>
      <c r="BE16" s="187"/>
      <c r="BF16" s="190"/>
      <c r="BG16" s="78"/>
    </row>
    <row r="17" spans="2:59" s="3" customFormat="1" ht="12.95" customHeight="1" x14ac:dyDescent="0.25">
      <c r="B17" s="132"/>
      <c r="C17" s="136"/>
      <c r="D17" s="140"/>
      <c r="E17" s="144"/>
      <c r="F17" s="68" t="s">
        <v>7</v>
      </c>
      <c r="G17" s="90"/>
      <c r="H17" s="90"/>
      <c r="I17" s="90"/>
      <c r="J17" s="90"/>
      <c r="K17" s="90"/>
      <c r="L17" s="88"/>
      <c r="M17" s="88"/>
      <c r="N17" s="89">
        <f t="shared" si="10"/>
        <v>0</v>
      </c>
      <c r="O17" s="90"/>
      <c r="P17" s="90"/>
      <c r="Q17" s="90"/>
      <c r="R17" s="90"/>
      <c r="S17" s="90"/>
      <c r="T17" s="88"/>
      <c r="U17" s="88"/>
      <c r="V17" s="89">
        <f t="shared" si="11"/>
        <v>0</v>
      </c>
      <c r="W17" s="90"/>
      <c r="X17" s="90"/>
      <c r="Y17" s="90"/>
      <c r="Z17" s="90"/>
      <c r="AA17" s="90"/>
      <c r="AB17" s="88"/>
      <c r="AC17" s="88"/>
      <c r="AD17" s="89">
        <f t="shared" si="12"/>
        <v>0</v>
      </c>
      <c r="AE17" s="90"/>
      <c r="AF17" s="90"/>
      <c r="AG17" s="90"/>
      <c r="AH17" s="90"/>
      <c r="AI17" s="90"/>
      <c r="AJ17" s="88"/>
      <c r="AK17" s="88"/>
      <c r="AL17" s="89">
        <f t="shared" si="13"/>
        <v>0</v>
      </c>
      <c r="AM17" s="90"/>
      <c r="AN17" s="90"/>
      <c r="AO17" s="90"/>
      <c r="AP17" s="90"/>
      <c r="AQ17" s="90"/>
      <c r="AR17" s="88"/>
      <c r="AS17" s="88"/>
      <c r="AT17" s="89">
        <f t="shared" si="14"/>
        <v>0</v>
      </c>
      <c r="AU17" s="187"/>
      <c r="AV17" s="187"/>
      <c r="AW17" s="187"/>
      <c r="AX17" s="187"/>
      <c r="AY17" s="187"/>
      <c r="AZ17" s="187"/>
      <c r="BA17" s="187"/>
      <c r="BB17" s="187"/>
      <c r="BC17" s="187"/>
      <c r="BD17" s="187"/>
      <c r="BE17" s="187"/>
      <c r="BF17" s="190"/>
      <c r="BG17" s="78"/>
    </row>
    <row r="18" spans="2:59" s="3" customFormat="1" ht="12.95" customHeight="1" x14ac:dyDescent="0.25">
      <c r="B18" s="132"/>
      <c r="C18" s="136"/>
      <c r="D18" s="140"/>
      <c r="E18" s="144"/>
      <c r="F18" s="68"/>
      <c r="G18" s="90"/>
      <c r="H18" s="90"/>
      <c r="I18" s="90"/>
      <c r="J18" s="90"/>
      <c r="K18" s="90"/>
      <c r="L18" s="88"/>
      <c r="M18" s="88"/>
      <c r="N18" s="89">
        <f t="shared" si="10"/>
        <v>0</v>
      </c>
      <c r="O18" s="90"/>
      <c r="P18" s="90"/>
      <c r="Q18" s="90"/>
      <c r="R18" s="90"/>
      <c r="S18" s="90"/>
      <c r="T18" s="88"/>
      <c r="U18" s="88"/>
      <c r="V18" s="89">
        <f t="shared" si="11"/>
        <v>0</v>
      </c>
      <c r="W18" s="90"/>
      <c r="X18" s="90"/>
      <c r="Y18" s="90"/>
      <c r="Z18" s="90"/>
      <c r="AA18" s="90"/>
      <c r="AB18" s="88"/>
      <c r="AC18" s="88"/>
      <c r="AD18" s="89">
        <f t="shared" si="12"/>
        <v>0</v>
      </c>
      <c r="AE18" s="90"/>
      <c r="AF18" s="90"/>
      <c r="AG18" s="90"/>
      <c r="AH18" s="90"/>
      <c r="AI18" s="90"/>
      <c r="AJ18" s="88"/>
      <c r="AK18" s="88"/>
      <c r="AL18" s="89">
        <f t="shared" si="13"/>
        <v>0</v>
      </c>
      <c r="AM18" s="90"/>
      <c r="AN18" s="90"/>
      <c r="AO18" s="90"/>
      <c r="AP18" s="90"/>
      <c r="AQ18" s="90"/>
      <c r="AR18" s="88"/>
      <c r="AS18" s="88"/>
      <c r="AT18" s="89">
        <f t="shared" si="14"/>
        <v>0</v>
      </c>
      <c r="AU18" s="187"/>
      <c r="AV18" s="187"/>
      <c r="AW18" s="187"/>
      <c r="AX18" s="187"/>
      <c r="AY18" s="187"/>
      <c r="AZ18" s="187"/>
      <c r="BA18" s="187"/>
      <c r="BB18" s="187"/>
      <c r="BC18" s="187"/>
      <c r="BD18" s="187"/>
      <c r="BE18" s="187"/>
      <c r="BF18" s="190"/>
      <c r="BG18" s="78"/>
    </row>
    <row r="19" spans="2:59" s="3" customFormat="1" ht="12.95" customHeight="1" x14ac:dyDescent="0.25">
      <c r="B19" s="132"/>
      <c r="C19" s="136"/>
      <c r="D19" s="140"/>
      <c r="E19" s="144"/>
      <c r="F19" s="68"/>
      <c r="G19" s="90"/>
      <c r="H19" s="90"/>
      <c r="I19" s="90"/>
      <c r="J19" s="90"/>
      <c r="K19" s="90"/>
      <c r="L19" s="88"/>
      <c r="M19" s="88"/>
      <c r="N19" s="89">
        <f t="shared" si="10"/>
        <v>0</v>
      </c>
      <c r="O19" s="90"/>
      <c r="P19" s="90"/>
      <c r="Q19" s="90"/>
      <c r="R19" s="90"/>
      <c r="S19" s="90"/>
      <c r="T19" s="88"/>
      <c r="U19" s="88"/>
      <c r="V19" s="89">
        <f t="shared" si="11"/>
        <v>0</v>
      </c>
      <c r="W19" s="90"/>
      <c r="X19" s="90"/>
      <c r="Y19" s="90"/>
      <c r="Z19" s="90"/>
      <c r="AA19" s="90"/>
      <c r="AB19" s="88"/>
      <c r="AC19" s="88"/>
      <c r="AD19" s="89">
        <f t="shared" si="12"/>
        <v>0</v>
      </c>
      <c r="AE19" s="90"/>
      <c r="AF19" s="90"/>
      <c r="AG19" s="90"/>
      <c r="AH19" s="90"/>
      <c r="AI19" s="90"/>
      <c r="AJ19" s="88"/>
      <c r="AK19" s="88"/>
      <c r="AL19" s="89">
        <f t="shared" si="13"/>
        <v>0</v>
      </c>
      <c r="AM19" s="90"/>
      <c r="AN19" s="90"/>
      <c r="AO19" s="90"/>
      <c r="AP19" s="90"/>
      <c r="AQ19" s="90"/>
      <c r="AR19" s="88"/>
      <c r="AS19" s="88"/>
      <c r="AT19" s="89">
        <f t="shared" si="14"/>
        <v>0</v>
      </c>
      <c r="AU19" s="187"/>
      <c r="AV19" s="187"/>
      <c r="AW19" s="187"/>
      <c r="AX19" s="187"/>
      <c r="AY19" s="187"/>
      <c r="AZ19" s="187"/>
      <c r="BA19" s="187"/>
      <c r="BB19" s="187"/>
      <c r="BC19" s="187"/>
      <c r="BD19" s="187"/>
      <c r="BE19" s="187"/>
      <c r="BF19" s="190"/>
      <c r="BG19" s="78"/>
    </row>
    <row r="20" spans="2:59" s="3" customFormat="1" ht="12.95" customHeight="1" x14ac:dyDescent="0.25">
      <c r="B20" s="132"/>
      <c r="C20" s="136"/>
      <c r="D20" s="140"/>
      <c r="E20" s="144"/>
      <c r="F20" s="68"/>
      <c r="G20" s="90"/>
      <c r="H20" s="90"/>
      <c r="I20" s="90"/>
      <c r="J20" s="90"/>
      <c r="K20" s="90"/>
      <c r="L20" s="88"/>
      <c r="M20" s="88"/>
      <c r="N20" s="89">
        <f t="shared" si="10"/>
        <v>0</v>
      </c>
      <c r="O20" s="90"/>
      <c r="P20" s="90"/>
      <c r="Q20" s="90"/>
      <c r="R20" s="90"/>
      <c r="S20" s="90"/>
      <c r="T20" s="88"/>
      <c r="U20" s="88"/>
      <c r="V20" s="89">
        <f t="shared" si="11"/>
        <v>0</v>
      </c>
      <c r="W20" s="90"/>
      <c r="X20" s="90"/>
      <c r="Y20" s="90"/>
      <c r="Z20" s="90"/>
      <c r="AA20" s="90"/>
      <c r="AB20" s="88"/>
      <c r="AC20" s="88"/>
      <c r="AD20" s="89">
        <f t="shared" si="12"/>
        <v>0</v>
      </c>
      <c r="AE20" s="90"/>
      <c r="AF20" s="90"/>
      <c r="AG20" s="90"/>
      <c r="AH20" s="90"/>
      <c r="AI20" s="90"/>
      <c r="AJ20" s="88"/>
      <c r="AK20" s="88"/>
      <c r="AL20" s="89">
        <f t="shared" si="13"/>
        <v>0</v>
      </c>
      <c r="AM20" s="90"/>
      <c r="AN20" s="90"/>
      <c r="AO20" s="90"/>
      <c r="AP20" s="90"/>
      <c r="AQ20" s="90"/>
      <c r="AR20" s="88"/>
      <c r="AS20" s="88"/>
      <c r="AT20" s="89">
        <f t="shared" si="14"/>
        <v>0</v>
      </c>
      <c r="AU20" s="187"/>
      <c r="AV20" s="187"/>
      <c r="AW20" s="187"/>
      <c r="AX20" s="187"/>
      <c r="AY20" s="187"/>
      <c r="AZ20" s="187"/>
      <c r="BA20" s="187"/>
      <c r="BB20" s="187"/>
      <c r="BC20" s="187"/>
      <c r="BD20" s="187"/>
      <c r="BE20" s="187"/>
      <c r="BF20" s="190"/>
      <c r="BG20" s="78"/>
    </row>
    <row r="21" spans="2:59" s="3" customFormat="1" ht="12.95" customHeight="1" x14ac:dyDescent="0.25">
      <c r="B21" s="132"/>
      <c r="C21" s="136"/>
      <c r="D21" s="140"/>
      <c r="E21" s="144"/>
      <c r="F21" s="27"/>
      <c r="G21" s="90"/>
      <c r="H21" s="90"/>
      <c r="I21" s="90"/>
      <c r="J21" s="90"/>
      <c r="K21" s="90"/>
      <c r="L21" s="88"/>
      <c r="M21" s="88"/>
      <c r="N21" s="89">
        <f t="shared" si="10"/>
        <v>0</v>
      </c>
      <c r="O21" s="90"/>
      <c r="P21" s="90"/>
      <c r="Q21" s="90"/>
      <c r="R21" s="90"/>
      <c r="S21" s="90"/>
      <c r="T21" s="88"/>
      <c r="U21" s="88"/>
      <c r="V21" s="89">
        <f t="shared" si="11"/>
        <v>0</v>
      </c>
      <c r="W21" s="90"/>
      <c r="X21" s="90"/>
      <c r="Y21" s="90"/>
      <c r="Z21" s="90"/>
      <c r="AA21" s="90"/>
      <c r="AB21" s="88"/>
      <c r="AC21" s="88"/>
      <c r="AD21" s="89">
        <f t="shared" si="12"/>
        <v>0</v>
      </c>
      <c r="AE21" s="90"/>
      <c r="AF21" s="90"/>
      <c r="AG21" s="90"/>
      <c r="AH21" s="90"/>
      <c r="AI21" s="90"/>
      <c r="AJ21" s="88"/>
      <c r="AK21" s="88"/>
      <c r="AL21" s="89">
        <f t="shared" si="13"/>
        <v>0</v>
      </c>
      <c r="AM21" s="90"/>
      <c r="AN21" s="90"/>
      <c r="AO21" s="90"/>
      <c r="AP21" s="90"/>
      <c r="AQ21" s="90"/>
      <c r="AR21" s="88"/>
      <c r="AS21" s="88"/>
      <c r="AT21" s="89">
        <f t="shared" si="14"/>
        <v>0</v>
      </c>
      <c r="AU21" s="187"/>
      <c r="AV21" s="187"/>
      <c r="AW21" s="187"/>
      <c r="AX21" s="187"/>
      <c r="AY21" s="187"/>
      <c r="AZ21" s="187"/>
      <c r="BA21" s="187"/>
      <c r="BB21" s="187"/>
      <c r="BC21" s="187"/>
      <c r="BD21" s="187"/>
      <c r="BE21" s="187"/>
      <c r="BF21" s="190"/>
      <c r="BG21" s="78"/>
    </row>
    <row r="22" spans="2:59" s="3" customFormat="1" ht="12.95" customHeight="1" x14ac:dyDescent="0.25">
      <c r="B22" s="133"/>
      <c r="C22" s="137"/>
      <c r="D22" s="141"/>
      <c r="E22" s="144"/>
      <c r="F22" s="27"/>
      <c r="G22" s="90"/>
      <c r="H22" s="90"/>
      <c r="I22" s="90"/>
      <c r="J22" s="90"/>
      <c r="K22" s="90"/>
      <c r="L22" s="92"/>
      <c r="M22" s="92"/>
      <c r="N22" s="89">
        <f t="shared" si="10"/>
        <v>0</v>
      </c>
      <c r="O22" s="90"/>
      <c r="P22" s="90"/>
      <c r="Q22" s="90"/>
      <c r="R22" s="90"/>
      <c r="S22" s="90"/>
      <c r="T22" s="92"/>
      <c r="U22" s="92"/>
      <c r="V22" s="89">
        <f t="shared" si="11"/>
        <v>0</v>
      </c>
      <c r="W22" s="90"/>
      <c r="X22" s="90"/>
      <c r="Y22" s="90"/>
      <c r="Z22" s="90"/>
      <c r="AA22" s="90"/>
      <c r="AB22" s="92"/>
      <c r="AC22" s="92"/>
      <c r="AD22" s="89">
        <f t="shared" si="12"/>
        <v>0</v>
      </c>
      <c r="AE22" s="90"/>
      <c r="AF22" s="90"/>
      <c r="AG22" s="90"/>
      <c r="AH22" s="90"/>
      <c r="AI22" s="90"/>
      <c r="AJ22" s="92"/>
      <c r="AK22" s="92"/>
      <c r="AL22" s="89">
        <f t="shared" si="13"/>
        <v>0</v>
      </c>
      <c r="AM22" s="90"/>
      <c r="AN22" s="90"/>
      <c r="AO22" s="90"/>
      <c r="AP22" s="90"/>
      <c r="AQ22" s="90"/>
      <c r="AR22" s="92"/>
      <c r="AS22" s="92"/>
      <c r="AT22" s="89">
        <f t="shared" si="14"/>
        <v>0</v>
      </c>
      <c r="AU22" s="187"/>
      <c r="AV22" s="187"/>
      <c r="AW22" s="187"/>
      <c r="AX22" s="187"/>
      <c r="AY22" s="187"/>
      <c r="AZ22" s="187"/>
      <c r="BA22" s="187"/>
      <c r="BB22" s="187"/>
      <c r="BC22" s="187"/>
      <c r="BD22" s="187"/>
      <c r="BE22" s="187"/>
      <c r="BF22" s="190"/>
      <c r="BG22" s="78"/>
    </row>
    <row r="23" spans="2:59" s="3" customFormat="1" ht="12.95" customHeight="1" thickBot="1" x14ac:dyDescent="0.3">
      <c r="B23" s="134"/>
      <c r="C23" s="138"/>
      <c r="D23" s="142"/>
      <c r="E23" s="145"/>
      <c r="F23" s="27" t="s">
        <v>36</v>
      </c>
      <c r="G23" s="94"/>
      <c r="H23" s="94"/>
      <c r="I23" s="94"/>
      <c r="J23" s="94"/>
      <c r="K23" s="94"/>
      <c r="L23" s="93"/>
      <c r="M23" s="93"/>
      <c r="N23" s="89">
        <f>N12+N13+N15+N18+N19+N21+N22</f>
        <v>0</v>
      </c>
      <c r="O23" s="95"/>
      <c r="P23" s="95"/>
      <c r="Q23" s="95"/>
      <c r="R23" s="95"/>
      <c r="S23" s="95"/>
      <c r="T23" s="93"/>
      <c r="U23" s="93"/>
      <c r="V23" s="89">
        <f>V12+V13+V15+V18+V19+V21+V22</f>
        <v>0</v>
      </c>
      <c r="W23" s="95"/>
      <c r="X23" s="95"/>
      <c r="Y23" s="95"/>
      <c r="Z23" s="95"/>
      <c r="AA23" s="95"/>
      <c r="AB23" s="93"/>
      <c r="AC23" s="93"/>
      <c r="AD23" s="89">
        <f>AD12+AD13+AD15+AD18+AD19+AD21+AD22</f>
        <v>0</v>
      </c>
      <c r="AE23" s="95"/>
      <c r="AF23" s="95"/>
      <c r="AG23" s="95"/>
      <c r="AH23" s="95"/>
      <c r="AI23" s="95"/>
      <c r="AJ23" s="93"/>
      <c r="AK23" s="93"/>
      <c r="AL23" s="89">
        <f>AL12+AL13+AL15+AL18+AL19+AL21+AL22</f>
        <v>0</v>
      </c>
      <c r="AM23" s="95"/>
      <c r="AN23" s="95"/>
      <c r="AO23" s="95"/>
      <c r="AP23" s="95"/>
      <c r="AQ23" s="95"/>
      <c r="AR23" s="93"/>
      <c r="AS23" s="93"/>
      <c r="AT23" s="89">
        <f>AT12+AT13+AT15+AT18+AT19+AT21+AT22</f>
        <v>0</v>
      </c>
      <c r="AU23" s="188"/>
      <c r="AV23" s="188"/>
      <c r="AW23" s="188"/>
      <c r="AX23" s="188"/>
      <c r="AY23" s="188"/>
      <c r="AZ23" s="188"/>
      <c r="BA23" s="188"/>
      <c r="BB23" s="188"/>
      <c r="BC23" s="188"/>
      <c r="BD23" s="188"/>
      <c r="BE23" s="188"/>
      <c r="BF23" s="191"/>
      <c r="BG23" s="78"/>
    </row>
    <row r="24" spans="2:59" ht="12.95" customHeight="1" thickTop="1" x14ac:dyDescent="0.25">
      <c r="B24" s="132">
        <v>2</v>
      </c>
      <c r="C24" s="135">
        <f>ŞUBAT!C24</f>
        <v>0</v>
      </c>
      <c r="D24" s="139">
        <f>ŞUBAT!D24</f>
        <v>0</v>
      </c>
      <c r="E24" s="143">
        <f>ŞUBAT!E24</f>
        <v>18</v>
      </c>
      <c r="F24" s="67" t="s">
        <v>21</v>
      </c>
      <c r="G24" s="87"/>
      <c r="H24" s="87"/>
      <c r="I24" s="87"/>
      <c r="J24" s="87"/>
      <c r="K24" s="87"/>
      <c r="L24" s="85"/>
      <c r="M24" s="85"/>
      <c r="N24" s="86">
        <f t="shared" ref="N24" si="15">SUM(G24:M24)</f>
        <v>0</v>
      </c>
      <c r="O24" s="87"/>
      <c r="P24" s="87"/>
      <c r="Q24" s="87"/>
      <c r="R24" s="87"/>
      <c r="S24" s="87"/>
      <c r="T24" s="85"/>
      <c r="U24" s="85"/>
      <c r="V24" s="86">
        <f t="shared" ref="V24" si="16">SUM(O24:U24)</f>
        <v>0</v>
      </c>
      <c r="W24" s="87"/>
      <c r="X24" s="87"/>
      <c r="Y24" s="87"/>
      <c r="Z24" s="87"/>
      <c r="AA24" s="87"/>
      <c r="AB24" s="85"/>
      <c r="AC24" s="85"/>
      <c r="AD24" s="86">
        <f t="shared" ref="AD24" si="17">SUM(W24:AC24)</f>
        <v>0</v>
      </c>
      <c r="AE24" s="87"/>
      <c r="AF24" s="87"/>
      <c r="AG24" s="87"/>
      <c r="AH24" s="87"/>
      <c r="AI24" s="87"/>
      <c r="AJ24" s="85"/>
      <c r="AK24" s="85"/>
      <c r="AL24" s="86">
        <f t="shared" ref="AL24" si="18">SUM(AE24:AK24)</f>
        <v>0</v>
      </c>
      <c r="AM24" s="87"/>
      <c r="AN24" s="87"/>
      <c r="AO24" s="87"/>
      <c r="AP24" s="87"/>
      <c r="AQ24" s="87"/>
      <c r="AR24" s="85"/>
      <c r="AS24" s="85"/>
      <c r="AT24" s="86">
        <f t="shared" ref="AT24" si="19">SUM(AM24:AS24)</f>
        <v>0</v>
      </c>
      <c r="AU24" s="186">
        <f t="shared" ref="AU24" si="20">+N24+V24+AL24+AT24+AD24</f>
        <v>0</v>
      </c>
      <c r="AV24" s="186">
        <f t="shared" ref="AV24" si="21">AD25+N25+V25+AL25+AT25</f>
        <v>0</v>
      </c>
      <c r="AW24" s="186">
        <f t="shared" ref="AW24" si="22">AD26+N26+V26+AL26+AT26</f>
        <v>0</v>
      </c>
      <c r="AX24" s="186">
        <f t="shared" ref="AX24" si="23">AD27+N27+V27+AL27+AT27</f>
        <v>0</v>
      </c>
      <c r="AY24" s="186">
        <f t="shared" ref="AY24" si="24">N28+V28+AL28+AT28</f>
        <v>0</v>
      </c>
      <c r="AZ24" s="186">
        <f t="shared" ref="AZ24" si="25">N29+V29+AL29+AT29</f>
        <v>0</v>
      </c>
      <c r="BA24" s="186">
        <f t="shared" ref="BA24" si="26">N30+V30+AL30+AT30</f>
        <v>0</v>
      </c>
      <c r="BB24" s="186">
        <f t="shared" ref="BB24" si="27">AD42+N42+V42+AL42+AT42</f>
        <v>0</v>
      </c>
      <c r="BC24" s="186">
        <f t="shared" ref="BC24" si="28">N35+V35+AL35+AT35+AD35</f>
        <v>0</v>
      </c>
      <c r="BD24" s="186">
        <f t="shared" ref="BD24" si="29">AD36+N36+V36+AL36+AT36</f>
        <v>0</v>
      </c>
      <c r="BE24" s="186">
        <f t="shared" ref="BE24" si="30">N33+V33+AD33+AL33+AT33</f>
        <v>0</v>
      </c>
      <c r="BF24" s="189">
        <f>SUM(AV24:BE42)</f>
        <v>0</v>
      </c>
      <c r="BG24" s="78"/>
    </row>
    <row r="25" spans="2:59" ht="12.95" customHeight="1" x14ac:dyDescent="0.25">
      <c r="B25" s="132"/>
      <c r="C25" s="136"/>
      <c r="D25" s="140"/>
      <c r="E25" s="144"/>
      <c r="F25" s="68" t="s">
        <v>33</v>
      </c>
      <c r="G25" s="90"/>
      <c r="H25" s="90"/>
      <c r="I25" s="90"/>
      <c r="J25" s="90"/>
      <c r="K25" s="90"/>
      <c r="L25" s="88"/>
      <c r="M25" s="88"/>
      <c r="N25" s="89">
        <f t="shared" ref="N25" si="31">IF(SUM(G24:K25)-E24&lt;=0,0,IF(SUM(G24:K24)-E24&lt;0,SUM(G24:K25)-E24,SUM(G25:K25)))</f>
        <v>0</v>
      </c>
      <c r="O25" s="90"/>
      <c r="P25" s="90"/>
      <c r="Q25" s="90"/>
      <c r="R25" s="90"/>
      <c r="S25" s="90"/>
      <c r="T25" s="88"/>
      <c r="U25" s="88"/>
      <c r="V25" s="89">
        <f t="shared" ref="V25" si="32">IF(SUM(O24:S25)-J24&lt;=0,0,IF(SUM(O24:S24)-J24&lt;0,SUM(O24:S25)-J24,SUM(O25:S25)))</f>
        <v>0</v>
      </c>
      <c r="W25" s="90"/>
      <c r="X25" s="90"/>
      <c r="Y25" s="90"/>
      <c r="Z25" s="90"/>
      <c r="AA25" s="90"/>
      <c r="AB25" s="88"/>
      <c r="AC25" s="88"/>
      <c r="AD25" s="89">
        <f t="shared" ref="AD25" si="33">IF(SUM(W24:AA25)-J24&lt;=0,0,IF(SUM(W24:AA24)-J24&lt;0,SUM(W24:AA25)-J24,SUM(W25:AA25)))</f>
        <v>0</v>
      </c>
      <c r="AE25" s="90"/>
      <c r="AF25" s="90"/>
      <c r="AG25" s="90"/>
      <c r="AH25" s="90"/>
      <c r="AI25" s="90"/>
      <c r="AJ25" s="88"/>
      <c r="AK25" s="88"/>
      <c r="AL25" s="89">
        <f t="shared" ref="AL25" si="34">IF(SUM(AE24:AI25)-R24&lt;=0,0,IF(SUM(AE24:AI24)-R24&lt;0,SUM(AE24:AI25)-R24,SUM(AE25:AI25)))</f>
        <v>0</v>
      </c>
      <c r="AM25" s="90"/>
      <c r="AN25" s="90"/>
      <c r="AO25" s="90"/>
      <c r="AP25" s="90"/>
      <c r="AQ25" s="90"/>
      <c r="AR25" s="88"/>
      <c r="AS25" s="88"/>
      <c r="AT25" s="89">
        <f t="shared" ref="AT25" si="35">IF(SUM(AM24:AQ25)-AH24&lt;=0,0,IF(SUM(AM24:AQ24)-AH24&lt;0,SUM(AM24:AQ25)-AH24,SUM(AM25:AQ25)))</f>
        <v>0</v>
      </c>
      <c r="AU25" s="187"/>
      <c r="AV25" s="187"/>
      <c r="AW25" s="187"/>
      <c r="AX25" s="187"/>
      <c r="AY25" s="187"/>
      <c r="AZ25" s="187"/>
      <c r="BA25" s="187"/>
      <c r="BB25" s="187"/>
      <c r="BC25" s="187"/>
      <c r="BD25" s="187"/>
      <c r="BE25" s="187"/>
      <c r="BF25" s="190"/>
      <c r="BG25" s="78"/>
    </row>
    <row r="26" spans="2:59" ht="12.95" customHeight="1" x14ac:dyDescent="0.25">
      <c r="B26" s="132"/>
      <c r="C26" s="136"/>
      <c r="D26" s="140"/>
      <c r="E26" s="144"/>
      <c r="F26" s="68" t="s">
        <v>34</v>
      </c>
      <c r="G26" s="90"/>
      <c r="H26" s="90"/>
      <c r="I26" s="90"/>
      <c r="J26" s="90"/>
      <c r="K26" s="90"/>
      <c r="L26" s="88"/>
      <c r="M26" s="88"/>
      <c r="N26" s="89">
        <f t="shared" ref="N26" si="36">IF(SUM(G24:K26)-E24&lt;=0,0,IF(SUM(G24:K25)-E24&lt;0,SUM(G24:K26)-E24,SUM(G26:K26)))</f>
        <v>0</v>
      </c>
      <c r="O26" s="90"/>
      <c r="P26" s="90"/>
      <c r="Q26" s="90"/>
      <c r="R26" s="90"/>
      <c r="S26" s="90"/>
      <c r="T26" s="88"/>
      <c r="U26" s="88"/>
      <c r="V26" s="89">
        <f t="shared" ref="V26" si="37">IF(SUM(O24:S26)-J24&lt;=0,0,IF(SUM(O24:S25)-J24&lt;0,SUM(O24:S26)-J24,SUM(O26:S26)))</f>
        <v>0</v>
      </c>
      <c r="W26" s="90"/>
      <c r="X26" s="90"/>
      <c r="Y26" s="90"/>
      <c r="Z26" s="90"/>
      <c r="AA26" s="90"/>
      <c r="AB26" s="88"/>
      <c r="AC26" s="88"/>
      <c r="AD26" s="89">
        <f t="shared" ref="AD26" si="38">IF(SUM(W24:AA26)-J24&lt;=0,0,IF(SUM(W24:AA25)-J24&lt;0,SUM(W24:AA26)-J24,SUM(W26:AA26)))</f>
        <v>0</v>
      </c>
      <c r="AE26" s="90"/>
      <c r="AF26" s="90"/>
      <c r="AG26" s="90"/>
      <c r="AH26" s="90"/>
      <c r="AI26" s="90"/>
      <c r="AJ26" s="88"/>
      <c r="AK26" s="88"/>
      <c r="AL26" s="89">
        <f t="shared" ref="AL26" si="39">IF(SUM(AE24:AI26)-R24&lt;=0,0,IF(SUM(AE24:AI25)-R24&lt;0,SUM(AE24:AI26)-R24,SUM(AE26:AI26)))</f>
        <v>0</v>
      </c>
      <c r="AM26" s="90"/>
      <c r="AN26" s="90"/>
      <c r="AO26" s="90"/>
      <c r="AP26" s="90"/>
      <c r="AQ26" s="90"/>
      <c r="AR26" s="88"/>
      <c r="AS26" s="88"/>
      <c r="AT26" s="89">
        <f t="shared" ref="AT26" si="40">IF(SUM(AM24:AQ26)-AH24&lt;=0,0,IF(SUM(AM24:AQ25)-AH24&lt;0,SUM(AM24:AQ26)-AH24,SUM(AM26:AQ26)))</f>
        <v>0</v>
      </c>
      <c r="AU26" s="187"/>
      <c r="AV26" s="187"/>
      <c r="AW26" s="187"/>
      <c r="AX26" s="187"/>
      <c r="AY26" s="187"/>
      <c r="AZ26" s="187"/>
      <c r="BA26" s="187"/>
      <c r="BB26" s="187"/>
      <c r="BC26" s="187"/>
      <c r="BD26" s="187"/>
      <c r="BE26" s="187"/>
      <c r="BF26" s="190"/>
      <c r="BG26" s="78"/>
    </row>
    <row r="27" spans="2:59" ht="12.95" customHeight="1" x14ac:dyDescent="0.25">
      <c r="B27" s="132"/>
      <c r="C27" s="136"/>
      <c r="D27" s="140"/>
      <c r="E27" s="144"/>
      <c r="F27" s="68" t="s">
        <v>32</v>
      </c>
      <c r="G27" s="90"/>
      <c r="H27" s="90"/>
      <c r="I27" s="90"/>
      <c r="J27" s="90"/>
      <c r="K27" s="90"/>
      <c r="L27" s="88"/>
      <c r="M27" s="88"/>
      <c r="N27" s="89">
        <f t="shared" ref="N27" si="41">IF(SUM(G24:K27)-E24&lt;=0,0,IF(SUM(G24:K26)-E24&lt;0,SUM(G24:K27)-E24,SUM(G27:K27)))+L27+M27</f>
        <v>0</v>
      </c>
      <c r="O27" s="90"/>
      <c r="P27" s="90"/>
      <c r="Q27" s="90"/>
      <c r="R27" s="90"/>
      <c r="S27" s="90"/>
      <c r="T27" s="88"/>
      <c r="U27" s="88"/>
      <c r="V27" s="89">
        <f t="shared" ref="V27" si="42">IF(SUM(O24:S27)-J24&lt;=0,0,IF(SUM(O24:S26)-J24&lt;0,SUM(O24:S27)-J24,SUM(O27:S27)))+T27+U27</f>
        <v>0</v>
      </c>
      <c r="W27" s="90"/>
      <c r="X27" s="90"/>
      <c r="Y27" s="90"/>
      <c r="Z27" s="90"/>
      <c r="AA27" s="90"/>
      <c r="AB27" s="88"/>
      <c r="AC27" s="88"/>
      <c r="AD27" s="89">
        <f t="shared" ref="AD27" si="43">IF(SUM(W24:AA27)-J24&lt;=0,0,IF(SUM(W24:AA26)-J24&lt;0,SUM(W24:AA27)-J24,SUM(W27:AA27)))+AB27+AC27</f>
        <v>0</v>
      </c>
      <c r="AE27" s="90"/>
      <c r="AF27" s="90"/>
      <c r="AG27" s="90"/>
      <c r="AH27" s="90"/>
      <c r="AI27" s="90"/>
      <c r="AJ27" s="88"/>
      <c r="AK27" s="88"/>
      <c r="AL27" s="89">
        <f t="shared" ref="AL27" si="44">IF(SUM(AE24:AI27)-R24&lt;=0,0,IF(SUM(AE24:AI26)-R24&lt;0,SUM(AE24:AI27)-R24,SUM(AE27:AI27)))+AJ27+AK27</f>
        <v>0</v>
      </c>
      <c r="AM27" s="90"/>
      <c r="AN27" s="90"/>
      <c r="AO27" s="90"/>
      <c r="AP27" s="90"/>
      <c r="AQ27" s="90"/>
      <c r="AR27" s="88"/>
      <c r="AS27" s="88"/>
      <c r="AT27" s="89">
        <f t="shared" ref="AT27" si="45">IF(SUM(AM24:AQ27)-AH24&lt;=0,0,IF(SUM(AM24:AQ26)-AH24&lt;0,SUM(AM24:AQ27)-AH24,SUM(AM27:AQ27)))+AR27+AS27</f>
        <v>0</v>
      </c>
      <c r="AU27" s="187"/>
      <c r="AV27" s="187"/>
      <c r="AW27" s="187"/>
      <c r="AX27" s="187"/>
      <c r="AY27" s="187"/>
      <c r="AZ27" s="187"/>
      <c r="BA27" s="187"/>
      <c r="BB27" s="187"/>
      <c r="BC27" s="187"/>
      <c r="BD27" s="187"/>
      <c r="BE27" s="187"/>
      <c r="BF27" s="190"/>
      <c r="BG27" s="78"/>
    </row>
    <row r="28" spans="2:59" ht="12.95" customHeight="1" x14ac:dyDescent="0.25">
      <c r="B28" s="132"/>
      <c r="C28" s="136"/>
      <c r="D28" s="140"/>
      <c r="E28" s="144"/>
      <c r="F28" s="68" t="s">
        <v>38</v>
      </c>
      <c r="G28" s="90"/>
      <c r="H28" s="90"/>
      <c r="I28" s="90"/>
      <c r="J28" s="90"/>
      <c r="K28" s="90"/>
      <c r="L28" s="88"/>
      <c r="M28" s="88"/>
      <c r="N28" s="89">
        <f t="shared" ref="N28" si="46">IF(SUM(G24:K28)-E24&lt;=0,0,IF(SUM(G24:K27)-E24&lt;0,SUM(G24:K28)-E24,SUM(G28:K28)))</f>
        <v>0</v>
      </c>
      <c r="O28" s="90"/>
      <c r="P28" s="90"/>
      <c r="Q28" s="90"/>
      <c r="R28" s="90"/>
      <c r="S28" s="90"/>
      <c r="T28" s="88"/>
      <c r="U28" s="88"/>
      <c r="V28" s="89">
        <f t="shared" ref="V28" si="47">IF(SUM(O24:S28)-E24&lt;=0,0,IF(SUM(O24:S27)-E24&lt;0,SUM(O24:S28)-E24,SUM(O28:S28)))</f>
        <v>0</v>
      </c>
      <c r="W28" s="90"/>
      <c r="X28" s="90"/>
      <c r="Y28" s="90"/>
      <c r="Z28" s="90"/>
      <c r="AA28" s="90"/>
      <c r="AB28" s="88"/>
      <c r="AC28" s="88"/>
      <c r="AD28" s="89">
        <f t="shared" ref="AD28" si="48">IF(SUM(W24:AA28)-E24&lt;=0,0,IF(SUM(W24:AA27)-E24&lt;0,SUM(W24:AA28)-E24,SUM(W28:AA28)))</f>
        <v>0</v>
      </c>
      <c r="AE28" s="90"/>
      <c r="AF28" s="90"/>
      <c r="AG28" s="90"/>
      <c r="AH28" s="90"/>
      <c r="AI28" s="90"/>
      <c r="AJ28" s="88"/>
      <c r="AK28" s="88"/>
      <c r="AL28" s="89">
        <f t="shared" ref="AL28" si="49">IF(SUM(AE24:AI28)-E24&lt;=0,0,IF(SUM(AE24:AI27)-E24&lt;0,SUM(AE24:AI28)-E24,SUM(AE28:AI28)))</f>
        <v>0</v>
      </c>
      <c r="AM28" s="90"/>
      <c r="AN28" s="90"/>
      <c r="AO28" s="90"/>
      <c r="AP28" s="90"/>
      <c r="AQ28" s="90"/>
      <c r="AR28" s="88"/>
      <c r="AS28" s="88"/>
      <c r="AT28" s="89">
        <f t="shared" ref="AT28" si="50">IF(SUM(AM24:AQ28)-E24&lt;=0,0,IF(SUM(AM24:AQ27)-E24&lt;0,SUM(AM24:AQ28)-E24,SUM(AM28:AQ28)))</f>
        <v>0</v>
      </c>
      <c r="AU28" s="187"/>
      <c r="AV28" s="187"/>
      <c r="AW28" s="187"/>
      <c r="AX28" s="187"/>
      <c r="AY28" s="187"/>
      <c r="AZ28" s="187"/>
      <c r="BA28" s="187"/>
      <c r="BB28" s="187"/>
      <c r="BC28" s="187"/>
      <c r="BD28" s="187"/>
      <c r="BE28" s="187"/>
      <c r="BF28" s="190"/>
      <c r="BG28" s="78"/>
    </row>
    <row r="29" spans="2:59" ht="12.95" customHeight="1" x14ac:dyDescent="0.25">
      <c r="B29" s="132"/>
      <c r="C29" s="136"/>
      <c r="D29" s="140"/>
      <c r="E29" s="144"/>
      <c r="F29" s="68" t="s">
        <v>37</v>
      </c>
      <c r="G29" s="90"/>
      <c r="H29" s="90"/>
      <c r="I29" s="90"/>
      <c r="J29" s="90"/>
      <c r="K29" s="90"/>
      <c r="L29" s="88"/>
      <c r="M29" s="88"/>
      <c r="N29" s="99">
        <f t="shared" ref="N29" si="51">SUM(G29:M29)</f>
        <v>0</v>
      </c>
      <c r="O29" s="90"/>
      <c r="P29" s="90"/>
      <c r="Q29" s="90"/>
      <c r="R29" s="90"/>
      <c r="S29" s="90"/>
      <c r="T29" s="88"/>
      <c r="U29" s="88"/>
      <c r="V29" s="99">
        <f t="shared" ref="V29" si="52">SUM(O29:U29)</f>
        <v>0</v>
      </c>
      <c r="W29" s="90"/>
      <c r="X29" s="90"/>
      <c r="Y29" s="90"/>
      <c r="Z29" s="90"/>
      <c r="AA29" s="90"/>
      <c r="AB29" s="88"/>
      <c r="AC29" s="88"/>
      <c r="AD29" s="99">
        <f t="shared" ref="AD29" si="53">SUM(W29:AC29)</f>
        <v>0</v>
      </c>
      <c r="AE29" s="90"/>
      <c r="AF29" s="90"/>
      <c r="AG29" s="90"/>
      <c r="AH29" s="90"/>
      <c r="AI29" s="90"/>
      <c r="AJ29" s="88"/>
      <c r="AK29" s="88"/>
      <c r="AL29" s="99">
        <f t="shared" ref="AL29" si="54">SUM(AE29:AK29)</f>
        <v>0</v>
      </c>
      <c r="AM29" s="90"/>
      <c r="AN29" s="90"/>
      <c r="AO29" s="90"/>
      <c r="AP29" s="90"/>
      <c r="AQ29" s="90"/>
      <c r="AR29" s="88"/>
      <c r="AS29" s="88"/>
      <c r="AT29" s="99">
        <f t="shared" ref="AT29" si="55">SUM(AM29:AS29)</f>
        <v>0</v>
      </c>
      <c r="AU29" s="187"/>
      <c r="AV29" s="187"/>
      <c r="AW29" s="187"/>
      <c r="AX29" s="187"/>
      <c r="AY29" s="187"/>
      <c r="AZ29" s="187"/>
      <c r="BA29" s="187"/>
      <c r="BB29" s="187"/>
      <c r="BC29" s="187"/>
      <c r="BD29" s="187"/>
      <c r="BE29" s="187"/>
      <c r="BF29" s="190"/>
      <c r="BG29" s="78"/>
    </row>
    <row r="30" spans="2:59" ht="12.95" customHeight="1" x14ac:dyDescent="0.25">
      <c r="B30" s="132"/>
      <c r="C30" s="136"/>
      <c r="D30" s="140"/>
      <c r="E30" s="144"/>
      <c r="F30" s="27" t="s">
        <v>31</v>
      </c>
      <c r="G30" s="91"/>
      <c r="H30" s="91"/>
      <c r="I30" s="91"/>
      <c r="J30" s="91"/>
      <c r="K30" s="91">
        <f t="shared" ref="K30" si="56">IF((N24-E24)&lt;=0,0,IF((N24-E24)&gt;0,(N24-E24)))</f>
        <v>0</v>
      </c>
      <c r="L30" s="88"/>
      <c r="M30" s="88"/>
      <c r="N30" s="89">
        <f t="shared" ref="N30:N41" si="57">SUM(G30:M30)</f>
        <v>0</v>
      </c>
      <c r="O30" s="91"/>
      <c r="P30" s="91"/>
      <c r="Q30" s="91"/>
      <c r="R30" s="91"/>
      <c r="S30" s="91">
        <f t="shared" ref="S30" si="58">IF((V24-E24)&lt;=0,0,IF((V24-E24)&gt;0,(V24-E24)))</f>
        <v>0</v>
      </c>
      <c r="T30" s="88"/>
      <c r="U30" s="88"/>
      <c r="V30" s="89">
        <f t="shared" ref="V30:V41" si="59">SUM(O30:U30)</f>
        <v>0</v>
      </c>
      <c r="W30" s="91"/>
      <c r="X30" s="91"/>
      <c r="Y30" s="91"/>
      <c r="Z30" s="91"/>
      <c r="AA30" s="91">
        <f t="shared" ref="AA30" si="60">IF((AD24-E24)&lt;=0,0,IF((AD24-E24)&gt;0,(AD24-E24)))</f>
        <v>0</v>
      </c>
      <c r="AB30" s="88"/>
      <c r="AC30" s="88"/>
      <c r="AD30" s="89">
        <f t="shared" ref="AD30:AD41" si="61">SUM(W30:AC30)</f>
        <v>0</v>
      </c>
      <c r="AE30" s="91"/>
      <c r="AF30" s="91"/>
      <c r="AG30" s="91"/>
      <c r="AH30" s="91"/>
      <c r="AI30" s="91">
        <f t="shared" ref="AI30" si="62">IF((AL24-E24)&lt;=0,0,IF((AL24-E24)&gt;0,(AL24-E24)))</f>
        <v>0</v>
      </c>
      <c r="AJ30" s="88"/>
      <c r="AK30" s="88"/>
      <c r="AL30" s="89">
        <f t="shared" ref="AL30:AL41" si="63">SUM(AE30:AK30)</f>
        <v>0</v>
      </c>
      <c r="AM30" s="91"/>
      <c r="AN30" s="91"/>
      <c r="AO30" s="91"/>
      <c r="AP30" s="91"/>
      <c r="AQ30" s="91">
        <f t="shared" ref="AQ30" si="64">IF((AT24-E24)&lt;=0,0,IF((AT24-E24)&gt;0,(AT24-E24)))</f>
        <v>0</v>
      </c>
      <c r="AR30" s="88"/>
      <c r="AS30" s="88"/>
      <c r="AT30" s="89">
        <f t="shared" ref="AT30:AT41" si="65">SUM(AM30:AS30)</f>
        <v>0</v>
      </c>
      <c r="AU30" s="187"/>
      <c r="AV30" s="187"/>
      <c r="AW30" s="187"/>
      <c r="AX30" s="187"/>
      <c r="AY30" s="187"/>
      <c r="AZ30" s="187"/>
      <c r="BA30" s="187"/>
      <c r="BB30" s="187"/>
      <c r="BC30" s="187"/>
      <c r="BD30" s="187"/>
      <c r="BE30" s="187"/>
      <c r="BF30" s="190"/>
      <c r="BG30" s="78"/>
    </row>
    <row r="31" spans="2:59" ht="12.95" customHeight="1" x14ac:dyDescent="0.25">
      <c r="B31" s="132"/>
      <c r="C31" s="136"/>
      <c r="D31" s="140"/>
      <c r="E31" s="144"/>
      <c r="F31" s="27" t="s">
        <v>39</v>
      </c>
      <c r="G31" s="91"/>
      <c r="H31" s="91"/>
      <c r="I31" s="91"/>
      <c r="J31" s="91"/>
      <c r="K31" s="90">
        <f t="shared" ref="K31" si="66">IF(E24-15&lt;0,0,IF(SUM(G24:M29)&lt;10,0,IF(SUM(G24:M29)&lt;20,1,IF(SUM(G24:M29)&lt;30,2,IF(SUM(G24:M29)&gt;=30,3)))))</f>
        <v>0</v>
      </c>
      <c r="L31" s="88"/>
      <c r="M31" s="88"/>
      <c r="N31" s="89">
        <f t="shared" si="57"/>
        <v>0</v>
      </c>
      <c r="O31" s="91"/>
      <c r="P31" s="91"/>
      <c r="Q31" s="91"/>
      <c r="R31" s="91"/>
      <c r="S31" s="90">
        <f t="shared" ref="S31" si="67">IF(E24-15&lt;0,0,IF(SUM(O24:U29)&lt;10,0,IF(SUM(O24:U29)&lt;20,1,IF(SUM(O24:U29)&lt;30,2,IF(SUM(O24:U29)&gt;=30,3)))))</f>
        <v>0</v>
      </c>
      <c r="T31" s="88"/>
      <c r="U31" s="88"/>
      <c r="V31" s="89">
        <f t="shared" si="59"/>
        <v>0</v>
      </c>
      <c r="W31" s="91"/>
      <c r="X31" s="91"/>
      <c r="Y31" s="91"/>
      <c r="Z31" s="91"/>
      <c r="AA31" s="90">
        <f t="shared" ref="AA31" si="68">IF(E24-15&lt;0,0,IF(SUM(W24:AC29)&lt;10,0,IF(SUM(W24:AC29)&lt;20,1,IF(SUM(W24:AC29)&lt;30,2,IF(SUM(W24:AC29)&gt;=30,3)))))</f>
        <v>0</v>
      </c>
      <c r="AB31" s="88"/>
      <c r="AC31" s="88"/>
      <c r="AD31" s="89">
        <f t="shared" si="61"/>
        <v>0</v>
      </c>
      <c r="AE31" s="91"/>
      <c r="AF31" s="91"/>
      <c r="AG31" s="91"/>
      <c r="AH31" s="91"/>
      <c r="AI31" s="90">
        <f t="shared" ref="AI31" si="69">IF(E24-15&lt;0,0,IF(SUM(AE24:AK29)&lt;10,0,IF(SUM(AE24:AK29)&lt;20,1,IF(SUM(AE24:AK29)&lt;30,2,IF(SUM(AE24:AK29)&gt;=30,3)))))</f>
        <v>0</v>
      </c>
      <c r="AJ31" s="88"/>
      <c r="AK31" s="88"/>
      <c r="AL31" s="89">
        <f t="shared" si="63"/>
        <v>0</v>
      </c>
      <c r="AM31" s="91"/>
      <c r="AN31" s="91"/>
      <c r="AO31" s="91"/>
      <c r="AP31" s="91"/>
      <c r="AQ31" s="90">
        <f t="shared" ref="AQ31" si="70">IF(E24-15&lt;0,0,IF(SUM(AM24:AS29)&lt;10,0,IF(SUM(AM24:AS29)&lt;20,1,IF(SUM(AM24:AS29)&lt;30,2,IF(SUM(AM24:AS29)&gt;=30,3)))))</f>
        <v>0</v>
      </c>
      <c r="AR31" s="88"/>
      <c r="AS31" s="88"/>
      <c r="AT31" s="89">
        <f t="shared" si="65"/>
        <v>0</v>
      </c>
      <c r="AU31" s="187"/>
      <c r="AV31" s="187"/>
      <c r="AW31" s="187"/>
      <c r="AX31" s="187"/>
      <c r="AY31" s="187"/>
      <c r="AZ31" s="187"/>
      <c r="BA31" s="187"/>
      <c r="BB31" s="187"/>
      <c r="BC31" s="187"/>
      <c r="BD31" s="187"/>
      <c r="BE31" s="187"/>
      <c r="BF31" s="190"/>
      <c r="BG31" s="78"/>
    </row>
    <row r="32" spans="2:59" ht="12.95" customHeight="1" x14ac:dyDescent="0.25">
      <c r="B32" s="132"/>
      <c r="C32" s="136"/>
      <c r="D32" s="140"/>
      <c r="E32" s="144"/>
      <c r="F32" s="27" t="s">
        <v>41</v>
      </c>
      <c r="G32" s="90"/>
      <c r="H32" s="90"/>
      <c r="I32" s="90"/>
      <c r="J32" s="90"/>
      <c r="K32" s="91"/>
      <c r="L32" s="88"/>
      <c r="M32" s="88"/>
      <c r="N32" s="89">
        <f t="shared" si="57"/>
        <v>0</v>
      </c>
      <c r="O32" s="90"/>
      <c r="P32" s="90"/>
      <c r="Q32" s="90"/>
      <c r="R32" s="90"/>
      <c r="S32" s="91"/>
      <c r="T32" s="88"/>
      <c r="U32" s="88"/>
      <c r="V32" s="89">
        <f t="shared" si="59"/>
        <v>0</v>
      </c>
      <c r="W32" s="90"/>
      <c r="X32" s="90"/>
      <c r="Y32" s="90"/>
      <c r="Z32" s="90"/>
      <c r="AA32" s="91"/>
      <c r="AB32" s="88"/>
      <c r="AC32" s="88"/>
      <c r="AD32" s="89">
        <f t="shared" si="61"/>
        <v>0</v>
      </c>
      <c r="AE32" s="90"/>
      <c r="AF32" s="90"/>
      <c r="AG32" s="90"/>
      <c r="AH32" s="90"/>
      <c r="AI32" s="91"/>
      <c r="AJ32" s="88"/>
      <c r="AK32" s="88"/>
      <c r="AL32" s="89">
        <f t="shared" si="63"/>
        <v>0</v>
      </c>
      <c r="AM32" s="90"/>
      <c r="AN32" s="90"/>
      <c r="AO32" s="90"/>
      <c r="AP32" s="90"/>
      <c r="AQ32" s="91"/>
      <c r="AR32" s="88"/>
      <c r="AS32" s="88"/>
      <c r="AT32" s="89">
        <f t="shared" si="65"/>
        <v>0</v>
      </c>
      <c r="AU32" s="187"/>
      <c r="AV32" s="187"/>
      <c r="AW32" s="187"/>
      <c r="AX32" s="187"/>
      <c r="AY32" s="187"/>
      <c r="AZ32" s="187"/>
      <c r="BA32" s="187"/>
      <c r="BB32" s="187"/>
      <c r="BC32" s="187"/>
      <c r="BD32" s="187"/>
      <c r="BE32" s="187"/>
      <c r="BF32" s="190"/>
      <c r="BG32" s="78"/>
    </row>
    <row r="33" spans="2:59" ht="12.95" customHeight="1" x14ac:dyDescent="0.25">
      <c r="B33" s="132"/>
      <c r="C33" s="136"/>
      <c r="D33" s="140"/>
      <c r="E33" s="144"/>
      <c r="F33" s="27" t="s">
        <v>6</v>
      </c>
      <c r="G33" s="90"/>
      <c r="H33" s="90"/>
      <c r="I33" s="90"/>
      <c r="J33" s="90"/>
      <c r="K33" s="90"/>
      <c r="L33" s="88"/>
      <c r="M33" s="88"/>
      <c r="N33" s="89">
        <f t="shared" si="57"/>
        <v>0</v>
      </c>
      <c r="O33" s="90"/>
      <c r="P33" s="90"/>
      <c r="Q33" s="90"/>
      <c r="R33" s="90"/>
      <c r="S33" s="90"/>
      <c r="T33" s="88"/>
      <c r="U33" s="88"/>
      <c r="V33" s="89">
        <f t="shared" si="59"/>
        <v>0</v>
      </c>
      <c r="W33" s="90"/>
      <c r="X33" s="90"/>
      <c r="Y33" s="90"/>
      <c r="Z33" s="90"/>
      <c r="AA33" s="90"/>
      <c r="AB33" s="88"/>
      <c r="AC33" s="88"/>
      <c r="AD33" s="89">
        <f t="shared" si="61"/>
        <v>0</v>
      </c>
      <c r="AE33" s="90"/>
      <c r="AF33" s="90"/>
      <c r="AG33" s="90"/>
      <c r="AH33" s="90"/>
      <c r="AI33" s="90"/>
      <c r="AJ33" s="88"/>
      <c r="AK33" s="88"/>
      <c r="AL33" s="89">
        <f t="shared" si="63"/>
        <v>0</v>
      </c>
      <c r="AM33" s="90"/>
      <c r="AN33" s="90"/>
      <c r="AO33" s="90"/>
      <c r="AP33" s="90"/>
      <c r="AQ33" s="90"/>
      <c r="AR33" s="88"/>
      <c r="AS33" s="88"/>
      <c r="AT33" s="89">
        <f t="shared" si="65"/>
        <v>0</v>
      </c>
      <c r="AU33" s="187"/>
      <c r="AV33" s="187"/>
      <c r="AW33" s="187"/>
      <c r="AX33" s="187"/>
      <c r="AY33" s="187"/>
      <c r="AZ33" s="187"/>
      <c r="BA33" s="187"/>
      <c r="BB33" s="187"/>
      <c r="BC33" s="187"/>
      <c r="BD33" s="187"/>
      <c r="BE33" s="187"/>
      <c r="BF33" s="190"/>
      <c r="BG33" s="78"/>
    </row>
    <row r="34" spans="2:59" ht="12.95" customHeight="1" x14ac:dyDescent="0.25">
      <c r="B34" s="132"/>
      <c r="C34" s="136"/>
      <c r="D34" s="140"/>
      <c r="E34" s="144"/>
      <c r="F34" s="27" t="s">
        <v>35</v>
      </c>
      <c r="G34" s="90"/>
      <c r="H34" s="90"/>
      <c r="I34" s="90"/>
      <c r="J34" s="90"/>
      <c r="K34" s="90"/>
      <c r="L34" s="88"/>
      <c r="M34" s="88"/>
      <c r="N34" s="89">
        <f t="shared" si="57"/>
        <v>0</v>
      </c>
      <c r="O34" s="90"/>
      <c r="P34" s="90"/>
      <c r="Q34" s="90"/>
      <c r="R34" s="90"/>
      <c r="S34" s="90"/>
      <c r="T34" s="88"/>
      <c r="U34" s="88"/>
      <c r="V34" s="89">
        <f t="shared" si="59"/>
        <v>0</v>
      </c>
      <c r="W34" s="90"/>
      <c r="X34" s="90"/>
      <c r="Y34" s="90"/>
      <c r="Z34" s="90"/>
      <c r="AA34" s="90"/>
      <c r="AB34" s="88"/>
      <c r="AC34" s="88"/>
      <c r="AD34" s="89">
        <f t="shared" si="61"/>
        <v>0</v>
      </c>
      <c r="AE34" s="90"/>
      <c r="AF34" s="90"/>
      <c r="AG34" s="90"/>
      <c r="AH34" s="90"/>
      <c r="AI34" s="90"/>
      <c r="AJ34" s="88"/>
      <c r="AK34" s="88"/>
      <c r="AL34" s="89">
        <f t="shared" si="63"/>
        <v>0</v>
      </c>
      <c r="AM34" s="90"/>
      <c r="AN34" s="90"/>
      <c r="AO34" s="90"/>
      <c r="AP34" s="90"/>
      <c r="AQ34" s="90"/>
      <c r="AR34" s="88"/>
      <c r="AS34" s="88"/>
      <c r="AT34" s="89">
        <f t="shared" si="65"/>
        <v>0</v>
      </c>
      <c r="AU34" s="187"/>
      <c r="AV34" s="187"/>
      <c r="AW34" s="187"/>
      <c r="AX34" s="187"/>
      <c r="AY34" s="187"/>
      <c r="AZ34" s="187"/>
      <c r="BA34" s="187"/>
      <c r="BB34" s="187"/>
      <c r="BC34" s="187"/>
      <c r="BD34" s="187"/>
      <c r="BE34" s="187"/>
      <c r="BF34" s="190"/>
      <c r="BG34" s="78"/>
    </row>
    <row r="35" spans="2:59" ht="12.95" customHeight="1" x14ac:dyDescent="0.25">
      <c r="B35" s="132"/>
      <c r="C35" s="136"/>
      <c r="D35" s="140"/>
      <c r="E35" s="144"/>
      <c r="F35" s="68" t="s">
        <v>40</v>
      </c>
      <c r="G35" s="90"/>
      <c r="H35" s="90"/>
      <c r="I35" s="90"/>
      <c r="J35" s="90"/>
      <c r="K35" s="90"/>
      <c r="L35" s="88"/>
      <c r="M35" s="88"/>
      <c r="N35" s="89">
        <f t="shared" si="57"/>
        <v>0</v>
      </c>
      <c r="O35" s="90"/>
      <c r="P35" s="90"/>
      <c r="Q35" s="90"/>
      <c r="R35" s="90"/>
      <c r="S35" s="90"/>
      <c r="T35" s="88"/>
      <c r="U35" s="88"/>
      <c r="V35" s="89">
        <f t="shared" si="59"/>
        <v>0</v>
      </c>
      <c r="W35" s="90"/>
      <c r="X35" s="90"/>
      <c r="Y35" s="90"/>
      <c r="Z35" s="90"/>
      <c r="AA35" s="90"/>
      <c r="AB35" s="88"/>
      <c r="AC35" s="88"/>
      <c r="AD35" s="89">
        <f t="shared" si="61"/>
        <v>0</v>
      </c>
      <c r="AE35" s="90"/>
      <c r="AF35" s="90"/>
      <c r="AG35" s="90"/>
      <c r="AH35" s="90"/>
      <c r="AI35" s="90"/>
      <c r="AJ35" s="88"/>
      <c r="AK35" s="88"/>
      <c r="AL35" s="89">
        <f t="shared" si="63"/>
        <v>0</v>
      </c>
      <c r="AM35" s="90"/>
      <c r="AN35" s="90"/>
      <c r="AO35" s="90"/>
      <c r="AP35" s="90"/>
      <c r="AQ35" s="90"/>
      <c r="AR35" s="88"/>
      <c r="AS35" s="88"/>
      <c r="AT35" s="89">
        <f t="shared" si="65"/>
        <v>0</v>
      </c>
      <c r="AU35" s="187"/>
      <c r="AV35" s="187"/>
      <c r="AW35" s="187"/>
      <c r="AX35" s="187"/>
      <c r="AY35" s="187"/>
      <c r="AZ35" s="187"/>
      <c r="BA35" s="187"/>
      <c r="BB35" s="187"/>
      <c r="BC35" s="187"/>
      <c r="BD35" s="187"/>
      <c r="BE35" s="187"/>
      <c r="BF35" s="190"/>
      <c r="BG35" s="78"/>
    </row>
    <row r="36" spans="2:59" ht="12.95" customHeight="1" x14ac:dyDescent="0.25">
      <c r="B36" s="132"/>
      <c r="C36" s="136"/>
      <c r="D36" s="140"/>
      <c r="E36" s="144"/>
      <c r="F36" s="68" t="s">
        <v>7</v>
      </c>
      <c r="G36" s="90"/>
      <c r="H36" s="90"/>
      <c r="I36" s="90"/>
      <c r="J36" s="90"/>
      <c r="K36" s="90"/>
      <c r="L36" s="88"/>
      <c r="M36" s="88"/>
      <c r="N36" s="89">
        <f t="shared" si="57"/>
        <v>0</v>
      </c>
      <c r="O36" s="90"/>
      <c r="P36" s="90"/>
      <c r="Q36" s="90"/>
      <c r="R36" s="90"/>
      <c r="S36" s="90"/>
      <c r="T36" s="88"/>
      <c r="U36" s="88"/>
      <c r="V36" s="89">
        <f t="shared" si="59"/>
        <v>0</v>
      </c>
      <c r="W36" s="90"/>
      <c r="X36" s="90"/>
      <c r="Y36" s="90"/>
      <c r="Z36" s="90"/>
      <c r="AA36" s="90"/>
      <c r="AB36" s="88"/>
      <c r="AC36" s="88"/>
      <c r="AD36" s="89">
        <f t="shared" si="61"/>
        <v>0</v>
      </c>
      <c r="AE36" s="90"/>
      <c r="AF36" s="90"/>
      <c r="AG36" s="90"/>
      <c r="AH36" s="90"/>
      <c r="AI36" s="90"/>
      <c r="AJ36" s="88"/>
      <c r="AK36" s="88"/>
      <c r="AL36" s="89">
        <f t="shared" si="63"/>
        <v>0</v>
      </c>
      <c r="AM36" s="90"/>
      <c r="AN36" s="90"/>
      <c r="AO36" s="90"/>
      <c r="AP36" s="90"/>
      <c r="AQ36" s="90"/>
      <c r="AR36" s="88"/>
      <c r="AS36" s="88"/>
      <c r="AT36" s="89">
        <f t="shared" si="65"/>
        <v>0</v>
      </c>
      <c r="AU36" s="187"/>
      <c r="AV36" s="187"/>
      <c r="AW36" s="187"/>
      <c r="AX36" s="187"/>
      <c r="AY36" s="187"/>
      <c r="AZ36" s="187"/>
      <c r="BA36" s="187"/>
      <c r="BB36" s="187"/>
      <c r="BC36" s="187"/>
      <c r="BD36" s="187"/>
      <c r="BE36" s="187"/>
      <c r="BF36" s="190"/>
      <c r="BG36" s="78"/>
    </row>
    <row r="37" spans="2:59" ht="12.95" customHeight="1" x14ac:dyDescent="0.25">
      <c r="B37" s="132"/>
      <c r="C37" s="136"/>
      <c r="D37" s="140"/>
      <c r="E37" s="144"/>
      <c r="F37" s="68"/>
      <c r="G37" s="90"/>
      <c r="H37" s="90"/>
      <c r="I37" s="90"/>
      <c r="J37" s="90"/>
      <c r="K37" s="90"/>
      <c r="L37" s="88"/>
      <c r="M37" s="88"/>
      <c r="N37" s="89">
        <f t="shared" si="57"/>
        <v>0</v>
      </c>
      <c r="O37" s="90"/>
      <c r="P37" s="90"/>
      <c r="Q37" s="90"/>
      <c r="R37" s="90"/>
      <c r="S37" s="90"/>
      <c r="T37" s="88"/>
      <c r="U37" s="88"/>
      <c r="V37" s="89">
        <f t="shared" si="59"/>
        <v>0</v>
      </c>
      <c r="W37" s="90"/>
      <c r="X37" s="90"/>
      <c r="Y37" s="90"/>
      <c r="Z37" s="90"/>
      <c r="AA37" s="90"/>
      <c r="AB37" s="88"/>
      <c r="AC37" s="88"/>
      <c r="AD37" s="89">
        <f t="shared" si="61"/>
        <v>0</v>
      </c>
      <c r="AE37" s="90"/>
      <c r="AF37" s="90"/>
      <c r="AG37" s="90"/>
      <c r="AH37" s="90"/>
      <c r="AI37" s="90"/>
      <c r="AJ37" s="88"/>
      <c r="AK37" s="88"/>
      <c r="AL37" s="89">
        <f t="shared" si="63"/>
        <v>0</v>
      </c>
      <c r="AM37" s="90"/>
      <c r="AN37" s="90"/>
      <c r="AO37" s="90"/>
      <c r="AP37" s="90"/>
      <c r="AQ37" s="90"/>
      <c r="AR37" s="88"/>
      <c r="AS37" s="88"/>
      <c r="AT37" s="89">
        <f t="shared" si="65"/>
        <v>0</v>
      </c>
      <c r="AU37" s="187"/>
      <c r="AV37" s="187"/>
      <c r="AW37" s="187"/>
      <c r="AX37" s="187"/>
      <c r="AY37" s="187"/>
      <c r="AZ37" s="187"/>
      <c r="BA37" s="187"/>
      <c r="BB37" s="187"/>
      <c r="BC37" s="187"/>
      <c r="BD37" s="187"/>
      <c r="BE37" s="187"/>
      <c r="BF37" s="190"/>
      <c r="BG37" s="78"/>
    </row>
    <row r="38" spans="2:59" ht="12.95" customHeight="1" x14ac:dyDescent="0.25">
      <c r="B38" s="132"/>
      <c r="C38" s="136"/>
      <c r="D38" s="140"/>
      <c r="E38" s="144"/>
      <c r="F38" s="68"/>
      <c r="G38" s="90"/>
      <c r="H38" s="90"/>
      <c r="I38" s="90"/>
      <c r="J38" s="90"/>
      <c r="K38" s="90"/>
      <c r="L38" s="88"/>
      <c r="M38" s="88"/>
      <c r="N38" s="89">
        <f t="shared" si="57"/>
        <v>0</v>
      </c>
      <c r="O38" s="90"/>
      <c r="P38" s="90"/>
      <c r="Q38" s="90"/>
      <c r="R38" s="90"/>
      <c r="S38" s="90"/>
      <c r="T38" s="88"/>
      <c r="U38" s="88"/>
      <c r="V38" s="89">
        <f t="shared" si="59"/>
        <v>0</v>
      </c>
      <c r="W38" s="90"/>
      <c r="X38" s="90"/>
      <c r="Y38" s="90"/>
      <c r="Z38" s="90"/>
      <c r="AA38" s="90"/>
      <c r="AB38" s="88"/>
      <c r="AC38" s="88"/>
      <c r="AD38" s="89">
        <f t="shared" si="61"/>
        <v>0</v>
      </c>
      <c r="AE38" s="90"/>
      <c r="AF38" s="90"/>
      <c r="AG38" s="90"/>
      <c r="AH38" s="90"/>
      <c r="AI38" s="90"/>
      <c r="AJ38" s="88"/>
      <c r="AK38" s="88"/>
      <c r="AL38" s="89">
        <f t="shared" si="63"/>
        <v>0</v>
      </c>
      <c r="AM38" s="90"/>
      <c r="AN38" s="90"/>
      <c r="AO38" s="90"/>
      <c r="AP38" s="90"/>
      <c r="AQ38" s="90"/>
      <c r="AR38" s="88"/>
      <c r="AS38" s="88"/>
      <c r="AT38" s="89">
        <f t="shared" si="65"/>
        <v>0</v>
      </c>
      <c r="AU38" s="187"/>
      <c r="AV38" s="187"/>
      <c r="AW38" s="187"/>
      <c r="AX38" s="187"/>
      <c r="AY38" s="187"/>
      <c r="AZ38" s="187"/>
      <c r="BA38" s="187"/>
      <c r="BB38" s="187"/>
      <c r="BC38" s="187"/>
      <c r="BD38" s="187"/>
      <c r="BE38" s="187"/>
      <c r="BF38" s="190"/>
      <c r="BG38" s="78"/>
    </row>
    <row r="39" spans="2:59" ht="12.95" customHeight="1" x14ac:dyDescent="0.25">
      <c r="B39" s="132"/>
      <c r="C39" s="136"/>
      <c r="D39" s="140"/>
      <c r="E39" s="144"/>
      <c r="F39" s="68"/>
      <c r="G39" s="90"/>
      <c r="H39" s="90"/>
      <c r="I39" s="90"/>
      <c r="J39" s="90"/>
      <c r="K39" s="90"/>
      <c r="L39" s="88"/>
      <c r="M39" s="88"/>
      <c r="N39" s="89">
        <f t="shared" si="57"/>
        <v>0</v>
      </c>
      <c r="O39" s="90"/>
      <c r="P39" s="90"/>
      <c r="Q39" s="90"/>
      <c r="R39" s="90"/>
      <c r="S39" s="90"/>
      <c r="T39" s="88"/>
      <c r="U39" s="88"/>
      <c r="V39" s="89">
        <f t="shared" si="59"/>
        <v>0</v>
      </c>
      <c r="W39" s="90"/>
      <c r="X39" s="90"/>
      <c r="Y39" s="90"/>
      <c r="Z39" s="90"/>
      <c r="AA39" s="90"/>
      <c r="AB39" s="88"/>
      <c r="AC39" s="88"/>
      <c r="AD39" s="89">
        <f t="shared" si="61"/>
        <v>0</v>
      </c>
      <c r="AE39" s="90"/>
      <c r="AF39" s="90"/>
      <c r="AG39" s="90"/>
      <c r="AH39" s="90"/>
      <c r="AI39" s="90"/>
      <c r="AJ39" s="88"/>
      <c r="AK39" s="88"/>
      <c r="AL39" s="89">
        <f t="shared" si="63"/>
        <v>0</v>
      </c>
      <c r="AM39" s="90"/>
      <c r="AN39" s="90"/>
      <c r="AO39" s="90"/>
      <c r="AP39" s="90"/>
      <c r="AQ39" s="90"/>
      <c r="AR39" s="88"/>
      <c r="AS39" s="88"/>
      <c r="AT39" s="89">
        <f t="shared" si="65"/>
        <v>0</v>
      </c>
      <c r="AU39" s="187"/>
      <c r="AV39" s="187"/>
      <c r="AW39" s="187"/>
      <c r="AX39" s="187"/>
      <c r="AY39" s="187"/>
      <c r="AZ39" s="187"/>
      <c r="BA39" s="187"/>
      <c r="BB39" s="187"/>
      <c r="BC39" s="187"/>
      <c r="BD39" s="187"/>
      <c r="BE39" s="187"/>
      <c r="BF39" s="190"/>
      <c r="BG39" s="78"/>
    </row>
    <row r="40" spans="2:59" ht="12.95" customHeight="1" x14ac:dyDescent="0.25">
      <c r="B40" s="132"/>
      <c r="C40" s="136"/>
      <c r="D40" s="140"/>
      <c r="E40" s="144"/>
      <c r="F40" s="27"/>
      <c r="G40" s="90"/>
      <c r="H40" s="90"/>
      <c r="I40" s="90"/>
      <c r="J40" s="90"/>
      <c r="K40" s="90"/>
      <c r="L40" s="88"/>
      <c r="M40" s="88"/>
      <c r="N40" s="89">
        <f t="shared" si="57"/>
        <v>0</v>
      </c>
      <c r="O40" s="90"/>
      <c r="P40" s="90"/>
      <c r="Q40" s="90"/>
      <c r="R40" s="90"/>
      <c r="S40" s="90"/>
      <c r="T40" s="88"/>
      <c r="U40" s="88"/>
      <c r="V40" s="89">
        <f t="shared" si="59"/>
        <v>0</v>
      </c>
      <c r="W40" s="90"/>
      <c r="X40" s="90"/>
      <c r="Y40" s="90"/>
      <c r="Z40" s="90"/>
      <c r="AA40" s="90"/>
      <c r="AB40" s="88"/>
      <c r="AC40" s="88"/>
      <c r="AD40" s="89">
        <f t="shared" si="61"/>
        <v>0</v>
      </c>
      <c r="AE40" s="90"/>
      <c r="AF40" s="90"/>
      <c r="AG40" s="90"/>
      <c r="AH40" s="90"/>
      <c r="AI40" s="90"/>
      <c r="AJ40" s="88"/>
      <c r="AK40" s="88"/>
      <c r="AL40" s="89">
        <f t="shared" si="63"/>
        <v>0</v>
      </c>
      <c r="AM40" s="90"/>
      <c r="AN40" s="90"/>
      <c r="AO40" s="90"/>
      <c r="AP40" s="90"/>
      <c r="AQ40" s="90"/>
      <c r="AR40" s="88"/>
      <c r="AS40" s="88"/>
      <c r="AT40" s="89">
        <f t="shared" si="65"/>
        <v>0</v>
      </c>
      <c r="AU40" s="187"/>
      <c r="AV40" s="187"/>
      <c r="AW40" s="187"/>
      <c r="AX40" s="187"/>
      <c r="AY40" s="187"/>
      <c r="AZ40" s="187"/>
      <c r="BA40" s="187"/>
      <c r="BB40" s="187"/>
      <c r="BC40" s="187"/>
      <c r="BD40" s="187"/>
      <c r="BE40" s="187"/>
      <c r="BF40" s="190"/>
      <c r="BG40" s="78"/>
    </row>
    <row r="41" spans="2:59" ht="12.95" customHeight="1" thickBot="1" x14ac:dyDescent="0.3">
      <c r="B41" s="133"/>
      <c r="C41" s="137"/>
      <c r="D41" s="141"/>
      <c r="E41" s="144"/>
      <c r="F41" s="27"/>
      <c r="G41" s="90"/>
      <c r="H41" s="90"/>
      <c r="I41" s="90"/>
      <c r="J41" s="90"/>
      <c r="K41" s="90"/>
      <c r="L41" s="92"/>
      <c r="M41" s="92"/>
      <c r="N41" s="89">
        <f t="shared" si="57"/>
        <v>0</v>
      </c>
      <c r="O41" s="90"/>
      <c r="P41" s="90"/>
      <c r="Q41" s="90"/>
      <c r="R41" s="90"/>
      <c r="S41" s="90"/>
      <c r="T41" s="92"/>
      <c r="U41" s="92"/>
      <c r="V41" s="89">
        <f t="shared" si="59"/>
        <v>0</v>
      </c>
      <c r="W41" s="90"/>
      <c r="X41" s="90"/>
      <c r="Y41" s="90"/>
      <c r="Z41" s="90"/>
      <c r="AA41" s="90"/>
      <c r="AB41" s="92"/>
      <c r="AC41" s="92"/>
      <c r="AD41" s="89">
        <f t="shared" si="61"/>
        <v>0</v>
      </c>
      <c r="AE41" s="90"/>
      <c r="AF41" s="90"/>
      <c r="AG41" s="90"/>
      <c r="AH41" s="90"/>
      <c r="AI41" s="90"/>
      <c r="AJ41" s="92"/>
      <c r="AK41" s="92"/>
      <c r="AL41" s="89">
        <f t="shared" si="63"/>
        <v>0</v>
      </c>
      <c r="AM41" s="90"/>
      <c r="AN41" s="90"/>
      <c r="AO41" s="90"/>
      <c r="AP41" s="90"/>
      <c r="AQ41" s="90"/>
      <c r="AR41" s="92"/>
      <c r="AS41" s="92"/>
      <c r="AT41" s="89">
        <f t="shared" si="65"/>
        <v>0</v>
      </c>
      <c r="AU41" s="187"/>
      <c r="AV41" s="187"/>
      <c r="AW41" s="187"/>
      <c r="AX41" s="187"/>
      <c r="AY41" s="187"/>
      <c r="AZ41" s="187"/>
      <c r="BA41" s="187"/>
      <c r="BB41" s="187"/>
      <c r="BC41" s="187"/>
      <c r="BD41" s="187"/>
      <c r="BE41" s="187"/>
      <c r="BF41" s="190"/>
      <c r="BG41" s="78"/>
    </row>
    <row r="42" spans="2:59" ht="12.95" hidden="1" customHeight="1" thickBot="1" x14ac:dyDescent="0.3">
      <c r="B42" s="134"/>
      <c r="C42" s="138"/>
      <c r="D42" s="142"/>
      <c r="E42" s="145"/>
      <c r="F42" s="27" t="s">
        <v>36</v>
      </c>
      <c r="G42" s="94"/>
      <c r="H42" s="94"/>
      <c r="I42" s="94"/>
      <c r="J42" s="94"/>
      <c r="K42" s="94"/>
      <c r="L42" s="93"/>
      <c r="M42" s="93"/>
      <c r="N42" s="89">
        <f t="shared" ref="N42" si="71">N31+N32+N34+N37+N38+N40+N41</f>
        <v>0</v>
      </c>
      <c r="O42" s="95"/>
      <c r="P42" s="95"/>
      <c r="Q42" s="95"/>
      <c r="R42" s="95"/>
      <c r="S42" s="95"/>
      <c r="T42" s="93"/>
      <c r="U42" s="93"/>
      <c r="V42" s="89">
        <f t="shared" ref="V42" si="72">V31+V32+V34+V37+V38+V40+V41</f>
        <v>0</v>
      </c>
      <c r="W42" s="95"/>
      <c r="X42" s="95"/>
      <c r="Y42" s="95"/>
      <c r="Z42" s="95"/>
      <c r="AA42" s="95"/>
      <c r="AB42" s="93"/>
      <c r="AC42" s="93"/>
      <c r="AD42" s="89">
        <f t="shared" ref="AD42" si="73">AD31+AD32+AD34+AD37+AD38+AD40+AD41</f>
        <v>0</v>
      </c>
      <c r="AE42" s="95"/>
      <c r="AF42" s="95"/>
      <c r="AG42" s="95"/>
      <c r="AH42" s="95"/>
      <c r="AI42" s="95"/>
      <c r="AJ42" s="93"/>
      <c r="AK42" s="93"/>
      <c r="AL42" s="89">
        <f t="shared" ref="AL42" si="74">AL31+AL32+AL34+AL37+AL38+AL40+AL41</f>
        <v>0</v>
      </c>
      <c r="AM42" s="95"/>
      <c r="AN42" s="95"/>
      <c r="AO42" s="95"/>
      <c r="AP42" s="95"/>
      <c r="AQ42" s="95"/>
      <c r="AR42" s="93"/>
      <c r="AS42" s="93"/>
      <c r="AT42" s="89">
        <f t="shared" ref="AT42" si="75">AT31+AT32+AT34+AT37+AT38+AT40+AT41</f>
        <v>0</v>
      </c>
      <c r="AU42" s="188"/>
      <c r="AV42" s="188"/>
      <c r="AW42" s="188"/>
      <c r="AX42" s="188"/>
      <c r="AY42" s="188"/>
      <c r="AZ42" s="188"/>
      <c r="BA42" s="188"/>
      <c r="BB42" s="188"/>
      <c r="BC42" s="188"/>
      <c r="BD42" s="188"/>
      <c r="BE42" s="188"/>
      <c r="BF42" s="191"/>
      <c r="BG42" s="78"/>
    </row>
    <row r="43" spans="2:59" ht="12.95" customHeight="1" thickTop="1" x14ac:dyDescent="0.25">
      <c r="B43" s="132">
        <v>3</v>
      </c>
      <c r="C43" s="135">
        <f>ŞUBAT!C43</f>
        <v>0</v>
      </c>
      <c r="D43" s="139">
        <f>ŞUBAT!D43</f>
        <v>0</v>
      </c>
      <c r="E43" s="143">
        <f>ŞUBAT!E43</f>
        <v>18</v>
      </c>
      <c r="F43" s="67" t="s">
        <v>21</v>
      </c>
      <c r="G43" s="87"/>
      <c r="H43" s="87"/>
      <c r="I43" s="87"/>
      <c r="J43" s="87"/>
      <c r="K43" s="87"/>
      <c r="L43" s="85"/>
      <c r="M43" s="85"/>
      <c r="N43" s="86">
        <f t="shared" ref="N43" si="76">SUM(G43:M43)</f>
        <v>0</v>
      </c>
      <c r="O43" s="87"/>
      <c r="P43" s="87"/>
      <c r="Q43" s="87"/>
      <c r="R43" s="87"/>
      <c r="S43" s="87"/>
      <c r="T43" s="85"/>
      <c r="U43" s="85"/>
      <c r="V43" s="86">
        <f t="shared" ref="V43" si="77">SUM(O43:U43)</f>
        <v>0</v>
      </c>
      <c r="W43" s="87"/>
      <c r="X43" s="87"/>
      <c r="Y43" s="87"/>
      <c r="Z43" s="87"/>
      <c r="AA43" s="87"/>
      <c r="AB43" s="85"/>
      <c r="AC43" s="85"/>
      <c r="AD43" s="86">
        <f t="shared" ref="AD43" si="78">SUM(W43:AC43)</f>
        <v>0</v>
      </c>
      <c r="AE43" s="87"/>
      <c r="AF43" s="87"/>
      <c r="AG43" s="87"/>
      <c r="AH43" s="87"/>
      <c r="AI43" s="87"/>
      <c r="AJ43" s="85"/>
      <c r="AK43" s="85"/>
      <c r="AL43" s="86">
        <f t="shared" ref="AL43" si="79">SUM(AE43:AK43)</f>
        <v>0</v>
      </c>
      <c r="AM43" s="87"/>
      <c r="AN43" s="87"/>
      <c r="AO43" s="87"/>
      <c r="AP43" s="87"/>
      <c r="AQ43" s="87"/>
      <c r="AR43" s="85"/>
      <c r="AS43" s="85"/>
      <c r="AT43" s="86">
        <f t="shared" ref="AT43" si="80">SUM(AM43:AS43)</f>
        <v>0</v>
      </c>
      <c r="AU43" s="186">
        <f t="shared" ref="AU43" si="81">+N43+V43+AL43+AT43+AD43</f>
        <v>0</v>
      </c>
      <c r="AV43" s="186">
        <f t="shared" ref="AV43" si="82">AD44+N44+V44+AL44+AT44</f>
        <v>0</v>
      </c>
      <c r="AW43" s="186">
        <f t="shared" ref="AW43" si="83">AD45+N45+V45+AL45+AT45</f>
        <v>0</v>
      </c>
      <c r="AX43" s="186">
        <f t="shared" ref="AX43" si="84">AD46+N46+V46+AL46+AT46</f>
        <v>0</v>
      </c>
      <c r="AY43" s="186">
        <f t="shared" ref="AY43" si="85">N47+V47+AL47+AT47</f>
        <v>0</v>
      </c>
      <c r="AZ43" s="186">
        <f t="shared" ref="AZ43" si="86">N48+V48+AL48+AT48</f>
        <v>0</v>
      </c>
      <c r="BA43" s="186">
        <f t="shared" ref="BA43" si="87">N49+V49+AL49+AT49</f>
        <v>0</v>
      </c>
      <c r="BB43" s="186">
        <f t="shared" ref="BB43" si="88">AD61+N61+V61+AL61+AT61</f>
        <v>0</v>
      </c>
      <c r="BC43" s="186">
        <f t="shared" ref="BC43" si="89">N54+V54+AL54+AT54+AD54</f>
        <v>0</v>
      </c>
      <c r="BD43" s="186">
        <f t="shared" ref="BD43" si="90">AD55+N55+V55+AL55+AT55</f>
        <v>0</v>
      </c>
      <c r="BE43" s="186">
        <f t="shared" ref="BE43" si="91">N52+V52+AD52+AL52+AT52</f>
        <v>0</v>
      </c>
      <c r="BF43" s="189">
        <f t="shared" ref="BF43" si="92">SUM(AV43:BE61)</f>
        <v>0</v>
      </c>
      <c r="BG43" s="78"/>
    </row>
    <row r="44" spans="2:59" ht="12.95" customHeight="1" x14ac:dyDescent="0.25">
      <c r="B44" s="132"/>
      <c r="C44" s="136"/>
      <c r="D44" s="140"/>
      <c r="E44" s="144"/>
      <c r="F44" s="68" t="s">
        <v>33</v>
      </c>
      <c r="G44" s="90"/>
      <c r="H44" s="90"/>
      <c r="I44" s="90"/>
      <c r="J44" s="90"/>
      <c r="K44" s="90"/>
      <c r="L44" s="88"/>
      <c r="M44" s="88"/>
      <c r="N44" s="89">
        <f t="shared" ref="N44" si="93">IF(SUM(G43:K44)-E43&lt;=0,0,IF(SUM(G43:K43)-E43&lt;0,SUM(G43:K44)-E43,SUM(G44:K44)))</f>
        <v>0</v>
      </c>
      <c r="O44" s="90"/>
      <c r="P44" s="90"/>
      <c r="Q44" s="90"/>
      <c r="R44" s="90"/>
      <c r="S44" s="90"/>
      <c r="T44" s="88"/>
      <c r="U44" s="88"/>
      <c r="V44" s="89">
        <f t="shared" ref="V44" si="94">IF(SUM(O43:S44)-J43&lt;=0,0,IF(SUM(O43:S43)-J43&lt;0,SUM(O43:S44)-J43,SUM(O44:S44)))</f>
        <v>0</v>
      </c>
      <c r="W44" s="90"/>
      <c r="X44" s="90"/>
      <c r="Y44" s="90"/>
      <c r="Z44" s="90"/>
      <c r="AA44" s="90"/>
      <c r="AB44" s="88"/>
      <c r="AC44" s="88"/>
      <c r="AD44" s="89">
        <f t="shared" ref="AD44" si="95">IF(SUM(W43:AA44)-J43&lt;=0,0,IF(SUM(W43:AA43)-J43&lt;0,SUM(W43:AA44)-J43,SUM(W44:AA44)))</f>
        <v>0</v>
      </c>
      <c r="AE44" s="90"/>
      <c r="AF44" s="90"/>
      <c r="AG44" s="90"/>
      <c r="AH44" s="90"/>
      <c r="AI44" s="90"/>
      <c r="AJ44" s="88"/>
      <c r="AK44" s="88"/>
      <c r="AL44" s="89">
        <f t="shared" ref="AL44" si="96">IF(SUM(AE43:AI44)-R43&lt;=0,0,IF(SUM(AE43:AI43)-R43&lt;0,SUM(AE43:AI44)-R43,SUM(AE44:AI44)))</f>
        <v>0</v>
      </c>
      <c r="AM44" s="90"/>
      <c r="AN44" s="90"/>
      <c r="AO44" s="90"/>
      <c r="AP44" s="90"/>
      <c r="AQ44" s="90"/>
      <c r="AR44" s="88"/>
      <c r="AS44" s="88"/>
      <c r="AT44" s="89">
        <f t="shared" ref="AT44" si="97">IF(SUM(AM43:AQ44)-AH43&lt;=0,0,IF(SUM(AM43:AQ43)-AH43&lt;0,SUM(AM43:AQ44)-AH43,SUM(AM44:AQ44)))</f>
        <v>0</v>
      </c>
      <c r="AU44" s="187"/>
      <c r="AV44" s="187"/>
      <c r="AW44" s="187"/>
      <c r="AX44" s="187"/>
      <c r="AY44" s="187"/>
      <c r="AZ44" s="187"/>
      <c r="BA44" s="187"/>
      <c r="BB44" s="187"/>
      <c r="BC44" s="187"/>
      <c r="BD44" s="187"/>
      <c r="BE44" s="187"/>
      <c r="BF44" s="190"/>
      <c r="BG44" s="78"/>
    </row>
    <row r="45" spans="2:59" ht="12.95" customHeight="1" x14ac:dyDescent="0.25">
      <c r="B45" s="132"/>
      <c r="C45" s="136"/>
      <c r="D45" s="140"/>
      <c r="E45" s="144"/>
      <c r="F45" s="68" t="s">
        <v>34</v>
      </c>
      <c r="G45" s="90"/>
      <c r="H45" s="90"/>
      <c r="I45" s="90"/>
      <c r="J45" s="90"/>
      <c r="K45" s="90"/>
      <c r="L45" s="88"/>
      <c r="M45" s="88"/>
      <c r="N45" s="89">
        <f t="shared" ref="N45" si="98">IF(SUM(G43:K45)-E43&lt;=0,0,IF(SUM(G43:K44)-E43&lt;0,SUM(G43:K45)-E43,SUM(G45:K45)))</f>
        <v>0</v>
      </c>
      <c r="O45" s="90"/>
      <c r="P45" s="90"/>
      <c r="Q45" s="90"/>
      <c r="R45" s="90"/>
      <c r="S45" s="90"/>
      <c r="T45" s="88"/>
      <c r="U45" s="88"/>
      <c r="V45" s="89">
        <f t="shared" ref="V45" si="99">IF(SUM(O43:S45)-J43&lt;=0,0,IF(SUM(O43:S44)-J43&lt;0,SUM(O43:S45)-J43,SUM(O45:S45)))</f>
        <v>0</v>
      </c>
      <c r="W45" s="90"/>
      <c r="X45" s="90"/>
      <c r="Y45" s="90"/>
      <c r="Z45" s="90"/>
      <c r="AA45" s="90"/>
      <c r="AB45" s="88"/>
      <c r="AC45" s="88"/>
      <c r="AD45" s="89">
        <f t="shared" ref="AD45" si="100">IF(SUM(W43:AA45)-J43&lt;=0,0,IF(SUM(W43:AA44)-J43&lt;0,SUM(W43:AA45)-J43,SUM(W45:AA45)))</f>
        <v>0</v>
      </c>
      <c r="AE45" s="90"/>
      <c r="AF45" s="90"/>
      <c r="AG45" s="90"/>
      <c r="AH45" s="90"/>
      <c r="AI45" s="90"/>
      <c r="AJ45" s="88"/>
      <c r="AK45" s="88"/>
      <c r="AL45" s="89">
        <f t="shared" ref="AL45" si="101">IF(SUM(AE43:AI45)-R43&lt;=0,0,IF(SUM(AE43:AI44)-R43&lt;0,SUM(AE43:AI45)-R43,SUM(AE45:AI45)))</f>
        <v>0</v>
      </c>
      <c r="AM45" s="90"/>
      <c r="AN45" s="90"/>
      <c r="AO45" s="90"/>
      <c r="AP45" s="90"/>
      <c r="AQ45" s="90"/>
      <c r="AR45" s="88"/>
      <c r="AS45" s="88"/>
      <c r="AT45" s="89">
        <f t="shared" ref="AT45" si="102">IF(SUM(AM43:AQ45)-AH43&lt;=0,0,IF(SUM(AM43:AQ44)-AH43&lt;0,SUM(AM43:AQ45)-AH43,SUM(AM45:AQ45)))</f>
        <v>0</v>
      </c>
      <c r="AU45" s="187"/>
      <c r="AV45" s="187"/>
      <c r="AW45" s="187"/>
      <c r="AX45" s="187"/>
      <c r="AY45" s="187"/>
      <c r="AZ45" s="187"/>
      <c r="BA45" s="187"/>
      <c r="BB45" s="187"/>
      <c r="BC45" s="187"/>
      <c r="BD45" s="187"/>
      <c r="BE45" s="187"/>
      <c r="BF45" s="190"/>
      <c r="BG45" s="78"/>
    </row>
    <row r="46" spans="2:59" ht="12.95" customHeight="1" x14ac:dyDescent="0.25">
      <c r="B46" s="132"/>
      <c r="C46" s="136"/>
      <c r="D46" s="140"/>
      <c r="E46" s="144"/>
      <c r="F46" s="68" t="s">
        <v>32</v>
      </c>
      <c r="G46" s="90"/>
      <c r="H46" s="90"/>
      <c r="I46" s="90"/>
      <c r="J46" s="90"/>
      <c r="K46" s="90"/>
      <c r="L46" s="88"/>
      <c r="M46" s="88"/>
      <c r="N46" s="89">
        <f t="shared" ref="N46" si="103">IF(SUM(G43:K46)-E43&lt;=0,0,IF(SUM(G43:K45)-E43&lt;0,SUM(G43:K46)-E43,SUM(G46:K46)))+L46+M46</f>
        <v>0</v>
      </c>
      <c r="O46" s="90"/>
      <c r="P46" s="90"/>
      <c r="Q46" s="90"/>
      <c r="R46" s="90"/>
      <c r="S46" s="90"/>
      <c r="T46" s="88"/>
      <c r="U46" s="88"/>
      <c r="V46" s="89">
        <f t="shared" ref="V46" si="104">IF(SUM(O43:S46)-J43&lt;=0,0,IF(SUM(O43:S45)-J43&lt;0,SUM(O43:S46)-J43,SUM(O46:S46)))+T46+U46</f>
        <v>0</v>
      </c>
      <c r="W46" s="90"/>
      <c r="X46" s="90"/>
      <c r="Y46" s="90"/>
      <c r="Z46" s="90"/>
      <c r="AA46" s="90"/>
      <c r="AB46" s="88"/>
      <c r="AC46" s="88"/>
      <c r="AD46" s="89">
        <f t="shared" ref="AD46" si="105">IF(SUM(W43:AA46)-J43&lt;=0,0,IF(SUM(W43:AA45)-J43&lt;0,SUM(W43:AA46)-J43,SUM(W46:AA46)))+AB46+AC46</f>
        <v>0</v>
      </c>
      <c r="AE46" s="90"/>
      <c r="AF46" s="90"/>
      <c r="AG46" s="90"/>
      <c r="AH46" s="90"/>
      <c r="AI46" s="90"/>
      <c r="AJ46" s="88"/>
      <c r="AK46" s="88"/>
      <c r="AL46" s="89">
        <f t="shared" ref="AL46" si="106">IF(SUM(AE43:AI46)-R43&lt;=0,0,IF(SUM(AE43:AI45)-R43&lt;0,SUM(AE43:AI46)-R43,SUM(AE46:AI46)))+AJ46+AK46</f>
        <v>0</v>
      </c>
      <c r="AM46" s="90"/>
      <c r="AN46" s="90"/>
      <c r="AO46" s="90"/>
      <c r="AP46" s="90"/>
      <c r="AQ46" s="90"/>
      <c r="AR46" s="88"/>
      <c r="AS46" s="88"/>
      <c r="AT46" s="89">
        <f t="shared" ref="AT46" si="107">IF(SUM(AM43:AQ46)-AH43&lt;=0,0,IF(SUM(AM43:AQ45)-AH43&lt;0,SUM(AM43:AQ46)-AH43,SUM(AM46:AQ46)))+AR46+AS46</f>
        <v>0</v>
      </c>
      <c r="AU46" s="187"/>
      <c r="AV46" s="187"/>
      <c r="AW46" s="187"/>
      <c r="AX46" s="187"/>
      <c r="AY46" s="187"/>
      <c r="AZ46" s="187"/>
      <c r="BA46" s="187"/>
      <c r="BB46" s="187"/>
      <c r="BC46" s="187"/>
      <c r="BD46" s="187"/>
      <c r="BE46" s="187"/>
      <c r="BF46" s="190"/>
      <c r="BG46" s="78"/>
    </row>
    <row r="47" spans="2:59" ht="12.95" customHeight="1" x14ac:dyDescent="0.25">
      <c r="B47" s="132"/>
      <c r="C47" s="136"/>
      <c r="D47" s="140"/>
      <c r="E47" s="144"/>
      <c r="F47" s="68" t="s">
        <v>38</v>
      </c>
      <c r="G47" s="90"/>
      <c r="H47" s="90"/>
      <c r="I47" s="90"/>
      <c r="J47" s="90"/>
      <c r="K47" s="90"/>
      <c r="L47" s="88"/>
      <c r="M47" s="88"/>
      <c r="N47" s="89">
        <f t="shared" ref="N47" si="108">IF(SUM(G43:K47)-E43&lt;=0,0,IF(SUM(G43:K46)-E43&lt;0,SUM(G43:K47)-E43,SUM(G47:K47)))</f>
        <v>0</v>
      </c>
      <c r="O47" s="90"/>
      <c r="P47" s="90"/>
      <c r="Q47" s="90"/>
      <c r="R47" s="90"/>
      <c r="S47" s="90"/>
      <c r="T47" s="88"/>
      <c r="U47" s="88"/>
      <c r="V47" s="89">
        <f t="shared" ref="V47" si="109">IF(SUM(O43:S47)-E43&lt;=0,0,IF(SUM(O43:S46)-E43&lt;0,SUM(O43:S47)-E43,SUM(O47:S47)))</f>
        <v>0</v>
      </c>
      <c r="W47" s="90"/>
      <c r="X47" s="90"/>
      <c r="Y47" s="90"/>
      <c r="Z47" s="90"/>
      <c r="AA47" s="90"/>
      <c r="AB47" s="88"/>
      <c r="AC47" s="88"/>
      <c r="AD47" s="89">
        <f t="shared" ref="AD47" si="110">IF(SUM(W43:AA47)-E43&lt;=0,0,IF(SUM(W43:AA46)-E43&lt;0,SUM(W43:AA47)-E43,SUM(W47:AA47)))</f>
        <v>0</v>
      </c>
      <c r="AE47" s="90"/>
      <c r="AF47" s="90"/>
      <c r="AG47" s="90"/>
      <c r="AH47" s="90"/>
      <c r="AI47" s="90"/>
      <c r="AJ47" s="88"/>
      <c r="AK47" s="88"/>
      <c r="AL47" s="89">
        <f t="shared" ref="AL47" si="111">IF(SUM(AE43:AI47)-E43&lt;=0,0,IF(SUM(AE43:AI46)-E43&lt;0,SUM(AE43:AI47)-E43,SUM(AE47:AI47)))</f>
        <v>0</v>
      </c>
      <c r="AM47" s="90"/>
      <c r="AN47" s="90"/>
      <c r="AO47" s="90"/>
      <c r="AP47" s="90"/>
      <c r="AQ47" s="90"/>
      <c r="AR47" s="88"/>
      <c r="AS47" s="88"/>
      <c r="AT47" s="89">
        <f t="shared" ref="AT47" si="112">IF(SUM(AM43:AQ47)-E43&lt;=0,0,IF(SUM(AM43:AQ46)-E43&lt;0,SUM(AM43:AQ47)-E43,SUM(AM47:AQ47)))</f>
        <v>0</v>
      </c>
      <c r="AU47" s="187"/>
      <c r="AV47" s="187"/>
      <c r="AW47" s="187"/>
      <c r="AX47" s="187"/>
      <c r="AY47" s="187"/>
      <c r="AZ47" s="187"/>
      <c r="BA47" s="187"/>
      <c r="BB47" s="187"/>
      <c r="BC47" s="187"/>
      <c r="BD47" s="187"/>
      <c r="BE47" s="187"/>
      <c r="BF47" s="190"/>
      <c r="BG47" s="78"/>
    </row>
    <row r="48" spans="2:59" ht="12.95" customHeight="1" x14ac:dyDescent="0.25">
      <c r="B48" s="132"/>
      <c r="C48" s="136"/>
      <c r="D48" s="140"/>
      <c r="E48" s="144"/>
      <c r="F48" s="68" t="s">
        <v>37</v>
      </c>
      <c r="G48" s="90"/>
      <c r="H48" s="90"/>
      <c r="I48" s="90"/>
      <c r="J48" s="90"/>
      <c r="K48" s="90"/>
      <c r="L48" s="88"/>
      <c r="M48" s="88"/>
      <c r="N48" s="99">
        <f t="shared" ref="N48" si="113">SUM(G48:M48)</f>
        <v>0</v>
      </c>
      <c r="O48" s="90"/>
      <c r="P48" s="90"/>
      <c r="Q48" s="90"/>
      <c r="R48" s="90"/>
      <c r="S48" s="90"/>
      <c r="T48" s="88"/>
      <c r="U48" s="88"/>
      <c r="V48" s="99">
        <f t="shared" ref="V48" si="114">SUM(O48:U48)</f>
        <v>0</v>
      </c>
      <c r="W48" s="90"/>
      <c r="X48" s="90"/>
      <c r="Y48" s="90"/>
      <c r="Z48" s="90"/>
      <c r="AA48" s="90"/>
      <c r="AB48" s="88"/>
      <c r="AC48" s="88"/>
      <c r="AD48" s="99">
        <f t="shared" ref="AD48" si="115">SUM(W48:AC48)</f>
        <v>0</v>
      </c>
      <c r="AE48" s="90"/>
      <c r="AF48" s="90"/>
      <c r="AG48" s="90"/>
      <c r="AH48" s="90"/>
      <c r="AI48" s="90"/>
      <c r="AJ48" s="88"/>
      <c r="AK48" s="88"/>
      <c r="AL48" s="99">
        <f t="shared" ref="AL48" si="116">SUM(AE48:AK48)</f>
        <v>0</v>
      </c>
      <c r="AM48" s="90"/>
      <c r="AN48" s="90"/>
      <c r="AO48" s="90"/>
      <c r="AP48" s="90"/>
      <c r="AQ48" s="90"/>
      <c r="AR48" s="88"/>
      <c r="AS48" s="88"/>
      <c r="AT48" s="99">
        <f t="shared" ref="AT48" si="117">SUM(AM48:AS48)</f>
        <v>0</v>
      </c>
      <c r="AU48" s="187"/>
      <c r="AV48" s="187"/>
      <c r="AW48" s="187"/>
      <c r="AX48" s="187"/>
      <c r="AY48" s="187"/>
      <c r="AZ48" s="187"/>
      <c r="BA48" s="187"/>
      <c r="BB48" s="187"/>
      <c r="BC48" s="187"/>
      <c r="BD48" s="187"/>
      <c r="BE48" s="187"/>
      <c r="BF48" s="190"/>
      <c r="BG48" s="78"/>
    </row>
    <row r="49" spans="2:59" ht="12.95" customHeight="1" x14ac:dyDescent="0.25">
      <c r="B49" s="132"/>
      <c r="C49" s="136"/>
      <c r="D49" s="140"/>
      <c r="E49" s="144"/>
      <c r="F49" s="27" t="s">
        <v>31</v>
      </c>
      <c r="G49" s="91"/>
      <c r="H49" s="91"/>
      <c r="I49" s="91"/>
      <c r="J49" s="91"/>
      <c r="K49" s="91">
        <f t="shared" ref="K49" si="118">IF((N43-E43)&lt;=0,0,IF((N43-E43)&gt;0,(N43-E43)))</f>
        <v>0</v>
      </c>
      <c r="L49" s="88"/>
      <c r="M49" s="88"/>
      <c r="N49" s="89">
        <f t="shared" ref="N49:N60" si="119">SUM(G49:M49)</f>
        <v>0</v>
      </c>
      <c r="O49" s="91"/>
      <c r="P49" s="91"/>
      <c r="Q49" s="91"/>
      <c r="R49" s="91"/>
      <c r="S49" s="91">
        <f t="shared" ref="S49" si="120">IF((V43-E43)&lt;=0,0,IF((V43-E43)&gt;0,(V43-E43)))</f>
        <v>0</v>
      </c>
      <c r="T49" s="88"/>
      <c r="U49" s="88"/>
      <c r="V49" s="89">
        <f t="shared" ref="V49:V60" si="121">SUM(O49:U49)</f>
        <v>0</v>
      </c>
      <c r="W49" s="91"/>
      <c r="X49" s="91"/>
      <c r="Y49" s="91"/>
      <c r="Z49" s="91"/>
      <c r="AA49" s="91">
        <f t="shared" ref="AA49" si="122">IF((AD43-E43)&lt;=0,0,IF((AD43-E43)&gt;0,(AD43-E43)))</f>
        <v>0</v>
      </c>
      <c r="AB49" s="88"/>
      <c r="AC49" s="88"/>
      <c r="AD49" s="89">
        <f t="shared" ref="AD49:AD60" si="123">SUM(W49:AC49)</f>
        <v>0</v>
      </c>
      <c r="AE49" s="91"/>
      <c r="AF49" s="91"/>
      <c r="AG49" s="91"/>
      <c r="AH49" s="91"/>
      <c r="AI49" s="91">
        <f t="shared" ref="AI49" si="124">IF((AL43-E43)&lt;=0,0,IF((AL43-E43)&gt;0,(AL43-E43)))</f>
        <v>0</v>
      </c>
      <c r="AJ49" s="88"/>
      <c r="AK49" s="88"/>
      <c r="AL49" s="89">
        <f t="shared" ref="AL49:AL60" si="125">SUM(AE49:AK49)</f>
        <v>0</v>
      </c>
      <c r="AM49" s="91"/>
      <c r="AN49" s="91"/>
      <c r="AO49" s="91"/>
      <c r="AP49" s="91"/>
      <c r="AQ49" s="91">
        <f t="shared" ref="AQ49" si="126">IF((AT43-E43)&lt;=0,0,IF((AT43-E43)&gt;0,(AT43-E43)))</f>
        <v>0</v>
      </c>
      <c r="AR49" s="88"/>
      <c r="AS49" s="88"/>
      <c r="AT49" s="89">
        <f t="shared" ref="AT49:AT60" si="127">SUM(AM49:AS49)</f>
        <v>0</v>
      </c>
      <c r="AU49" s="187"/>
      <c r="AV49" s="187"/>
      <c r="AW49" s="187"/>
      <c r="AX49" s="187"/>
      <c r="AY49" s="187"/>
      <c r="AZ49" s="187"/>
      <c r="BA49" s="187"/>
      <c r="BB49" s="187"/>
      <c r="BC49" s="187"/>
      <c r="BD49" s="187"/>
      <c r="BE49" s="187"/>
      <c r="BF49" s="190"/>
      <c r="BG49" s="78"/>
    </row>
    <row r="50" spans="2:59" ht="12.95" customHeight="1" x14ac:dyDescent="0.25">
      <c r="B50" s="132"/>
      <c r="C50" s="136"/>
      <c r="D50" s="140"/>
      <c r="E50" s="144"/>
      <c r="F50" s="27" t="s">
        <v>39</v>
      </c>
      <c r="G50" s="91"/>
      <c r="H50" s="91"/>
      <c r="I50" s="91"/>
      <c r="J50" s="91"/>
      <c r="K50" s="90">
        <f t="shared" ref="K50" si="128">IF(E43-15&lt;0,0,IF(SUM(G43:M48)&lt;10,0,IF(SUM(G43:M48)&lt;20,1,IF(SUM(G43:M48)&lt;30,2,IF(SUM(G43:M48)&gt;=30,3)))))</f>
        <v>0</v>
      </c>
      <c r="L50" s="88"/>
      <c r="M50" s="88"/>
      <c r="N50" s="89">
        <f t="shared" si="119"/>
        <v>0</v>
      </c>
      <c r="O50" s="91"/>
      <c r="P50" s="91"/>
      <c r="Q50" s="91"/>
      <c r="R50" s="91"/>
      <c r="S50" s="90">
        <f t="shared" ref="S50" si="129">IF(E43-15&lt;0,0,IF(SUM(O43:U48)&lt;10,0,IF(SUM(O43:U48)&lt;20,1,IF(SUM(O43:U48)&lt;30,2,IF(SUM(O43:U48)&gt;=30,3)))))</f>
        <v>0</v>
      </c>
      <c r="T50" s="88"/>
      <c r="U50" s="88"/>
      <c r="V50" s="89">
        <f t="shared" si="121"/>
        <v>0</v>
      </c>
      <c r="W50" s="91"/>
      <c r="X50" s="91"/>
      <c r="Y50" s="91"/>
      <c r="Z50" s="91"/>
      <c r="AA50" s="90">
        <f t="shared" ref="AA50" si="130">IF(E43-15&lt;0,0,IF(SUM(W43:AC48)&lt;10,0,IF(SUM(W43:AC48)&lt;20,1,IF(SUM(W43:AC48)&lt;30,2,IF(SUM(W43:AC48)&gt;=30,3)))))</f>
        <v>0</v>
      </c>
      <c r="AB50" s="88"/>
      <c r="AC50" s="88"/>
      <c r="AD50" s="89">
        <f t="shared" si="123"/>
        <v>0</v>
      </c>
      <c r="AE50" s="91"/>
      <c r="AF50" s="91"/>
      <c r="AG50" s="91"/>
      <c r="AH50" s="91"/>
      <c r="AI50" s="90">
        <f t="shared" ref="AI50" si="131">IF(E43-15&lt;0,0,IF(SUM(AE43:AK48)&lt;10,0,IF(SUM(AE43:AK48)&lt;20,1,IF(SUM(AE43:AK48)&lt;30,2,IF(SUM(AE43:AK48)&gt;=30,3)))))</f>
        <v>0</v>
      </c>
      <c r="AJ50" s="88"/>
      <c r="AK50" s="88"/>
      <c r="AL50" s="89">
        <f t="shared" si="125"/>
        <v>0</v>
      </c>
      <c r="AM50" s="91"/>
      <c r="AN50" s="91"/>
      <c r="AO50" s="91"/>
      <c r="AP50" s="91"/>
      <c r="AQ50" s="90">
        <f t="shared" ref="AQ50" si="132">IF(E43-15&lt;0,0,IF(SUM(AM43:AS48)&lt;10,0,IF(SUM(AM43:AS48)&lt;20,1,IF(SUM(AM43:AS48)&lt;30,2,IF(SUM(AM43:AS48)&gt;=30,3)))))</f>
        <v>0</v>
      </c>
      <c r="AR50" s="88"/>
      <c r="AS50" s="88"/>
      <c r="AT50" s="89">
        <f t="shared" si="127"/>
        <v>0</v>
      </c>
      <c r="AU50" s="187"/>
      <c r="AV50" s="187"/>
      <c r="AW50" s="187"/>
      <c r="AX50" s="187"/>
      <c r="AY50" s="187"/>
      <c r="AZ50" s="187"/>
      <c r="BA50" s="187"/>
      <c r="BB50" s="187"/>
      <c r="BC50" s="187"/>
      <c r="BD50" s="187"/>
      <c r="BE50" s="187"/>
      <c r="BF50" s="190"/>
      <c r="BG50" s="78"/>
    </row>
    <row r="51" spans="2:59" ht="12.95" customHeight="1" x14ac:dyDescent="0.25">
      <c r="B51" s="132"/>
      <c r="C51" s="136"/>
      <c r="D51" s="140"/>
      <c r="E51" s="144"/>
      <c r="F51" s="27" t="s">
        <v>41</v>
      </c>
      <c r="G51" s="90"/>
      <c r="H51" s="90"/>
      <c r="I51" s="90"/>
      <c r="J51" s="90"/>
      <c r="K51" s="91"/>
      <c r="L51" s="88"/>
      <c r="M51" s="88"/>
      <c r="N51" s="89">
        <f t="shared" si="119"/>
        <v>0</v>
      </c>
      <c r="O51" s="90"/>
      <c r="P51" s="90"/>
      <c r="Q51" s="90"/>
      <c r="R51" s="90"/>
      <c r="S51" s="91"/>
      <c r="T51" s="88"/>
      <c r="U51" s="88"/>
      <c r="V51" s="89">
        <f t="shared" si="121"/>
        <v>0</v>
      </c>
      <c r="W51" s="90"/>
      <c r="X51" s="90"/>
      <c r="Y51" s="90"/>
      <c r="Z51" s="90"/>
      <c r="AA51" s="91"/>
      <c r="AB51" s="88"/>
      <c r="AC51" s="88"/>
      <c r="AD51" s="89">
        <f t="shared" si="123"/>
        <v>0</v>
      </c>
      <c r="AE51" s="90"/>
      <c r="AF51" s="90"/>
      <c r="AG51" s="90"/>
      <c r="AH51" s="90"/>
      <c r="AI51" s="91"/>
      <c r="AJ51" s="88"/>
      <c r="AK51" s="88"/>
      <c r="AL51" s="89">
        <f t="shared" si="125"/>
        <v>0</v>
      </c>
      <c r="AM51" s="90"/>
      <c r="AN51" s="90"/>
      <c r="AO51" s="90"/>
      <c r="AP51" s="90"/>
      <c r="AQ51" s="91"/>
      <c r="AR51" s="88"/>
      <c r="AS51" s="88"/>
      <c r="AT51" s="89">
        <f t="shared" si="127"/>
        <v>0</v>
      </c>
      <c r="AU51" s="187"/>
      <c r="AV51" s="187"/>
      <c r="AW51" s="187"/>
      <c r="AX51" s="187"/>
      <c r="AY51" s="187"/>
      <c r="AZ51" s="187"/>
      <c r="BA51" s="187"/>
      <c r="BB51" s="187"/>
      <c r="BC51" s="187"/>
      <c r="BD51" s="187"/>
      <c r="BE51" s="187"/>
      <c r="BF51" s="190"/>
      <c r="BG51" s="78"/>
    </row>
    <row r="52" spans="2:59" ht="12.95" customHeight="1" x14ac:dyDescent="0.25">
      <c r="B52" s="132"/>
      <c r="C52" s="136"/>
      <c r="D52" s="140"/>
      <c r="E52" s="144"/>
      <c r="F52" s="27" t="s">
        <v>6</v>
      </c>
      <c r="G52" s="90"/>
      <c r="H52" s="90"/>
      <c r="I52" s="90"/>
      <c r="J52" s="90"/>
      <c r="K52" s="90"/>
      <c r="L52" s="88"/>
      <c r="M52" s="88"/>
      <c r="N52" s="89">
        <f t="shared" si="119"/>
        <v>0</v>
      </c>
      <c r="O52" s="90"/>
      <c r="P52" s="90"/>
      <c r="Q52" s="90"/>
      <c r="R52" s="90"/>
      <c r="S52" s="90"/>
      <c r="T52" s="88"/>
      <c r="U52" s="88"/>
      <c r="V52" s="89">
        <f t="shared" si="121"/>
        <v>0</v>
      </c>
      <c r="W52" s="90"/>
      <c r="X52" s="90"/>
      <c r="Y52" s="90"/>
      <c r="Z52" s="90"/>
      <c r="AA52" s="90"/>
      <c r="AB52" s="88"/>
      <c r="AC52" s="88"/>
      <c r="AD52" s="89">
        <f t="shared" si="123"/>
        <v>0</v>
      </c>
      <c r="AE52" s="90"/>
      <c r="AF52" s="90"/>
      <c r="AG52" s="90"/>
      <c r="AH52" s="90"/>
      <c r="AI52" s="90"/>
      <c r="AJ52" s="88"/>
      <c r="AK52" s="88"/>
      <c r="AL52" s="89">
        <f t="shared" si="125"/>
        <v>0</v>
      </c>
      <c r="AM52" s="90"/>
      <c r="AN52" s="90"/>
      <c r="AO52" s="90"/>
      <c r="AP52" s="90"/>
      <c r="AQ52" s="90"/>
      <c r="AR52" s="88"/>
      <c r="AS52" s="88"/>
      <c r="AT52" s="89">
        <f t="shared" si="127"/>
        <v>0</v>
      </c>
      <c r="AU52" s="187"/>
      <c r="AV52" s="187"/>
      <c r="AW52" s="187"/>
      <c r="AX52" s="187"/>
      <c r="AY52" s="187"/>
      <c r="AZ52" s="187"/>
      <c r="BA52" s="187"/>
      <c r="BB52" s="187"/>
      <c r="BC52" s="187"/>
      <c r="BD52" s="187"/>
      <c r="BE52" s="187"/>
      <c r="BF52" s="190"/>
      <c r="BG52" s="78"/>
    </row>
    <row r="53" spans="2:59" ht="12.95" customHeight="1" x14ac:dyDescent="0.25">
      <c r="B53" s="132"/>
      <c r="C53" s="136"/>
      <c r="D53" s="140"/>
      <c r="E53" s="144"/>
      <c r="F53" s="27" t="s">
        <v>35</v>
      </c>
      <c r="G53" s="90"/>
      <c r="H53" s="90"/>
      <c r="I53" s="90"/>
      <c r="J53" s="90"/>
      <c r="K53" s="90"/>
      <c r="L53" s="88"/>
      <c r="M53" s="88"/>
      <c r="N53" s="89">
        <f t="shared" si="119"/>
        <v>0</v>
      </c>
      <c r="O53" s="90"/>
      <c r="P53" s="90"/>
      <c r="Q53" s="90"/>
      <c r="R53" s="90"/>
      <c r="S53" s="90"/>
      <c r="T53" s="88"/>
      <c r="U53" s="88"/>
      <c r="V53" s="89">
        <f t="shared" si="121"/>
        <v>0</v>
      </c>
      <c r="W53" s="90"/>
      <c r="X53" s="90"/>
      <c r="Y53" s="90"/>
      <c r="Z53" s="90"/>
      <c r="AA53" s="90"/>
      <c r="AB53" s="88"/>
      <c r="AC53" s="88"/>
      <c r="AD53" s="89">
        <f t="shared" si="123"/>
        <v>0</v>
      </c>
      <c r="AE53" s="90"/>
      <c r="AF53" s="90"/>
      <c r="AG53" s="90"/>
      <c r="AH53" s="90"/>
      <c r="AI53" s="90"/>
      <c r="AJ53" s="88"/>
      <c r="AK53" s="88"/>
      <c r="AL53" s="89">
        <f t="shared" si="125"/>
        <v>0</v>
      </c>
      <c r="AM53" s="90"/>
      <c r="AN53" s="90"/>
      <c r="AO53" s="90"/>
      <c r="AP53" s="90"/>
      <c r="AQ53" s="90"/>
      <c r="AR53" s="88"/>
      <c r="AS53" s="88"/>
      <c r="AT53" s="89">
        <f t="shared" si="127"/>
        <v>0</v>
      </c>
      <c r="AU53" s="187"/>
      <c r="AV53" s="187"/>
      <c r="AW53" s="187"/>
      <c r="AX53" s="187"/>
      <c r="AY53" s="187"/>
      <c r="AZ53" s="187"/>
      <c r="BA53" s="187"/>
      <c r="BB53" s="187"/>
      <c r="BC53" s="187"/>
      <c r="BD53" s="187"/>
      <c r="BE53" s="187"/>
      <c r="BF53" s="190"/>
      <c r="BG53" s="78"/>
    </row>
    <row r="54" spans="2:59" ht="12.95" customHeight="1" x14ac:dyDescent="0.25">
      <c r="B54" s="132"/>
      <c r="C54" s="136"/>
      <c r="D54" s="140"/>
      <c r="E54" s="144"/>
      <c r="F54" s="68" t="s">
        <v>40</v>
      </c>
      <c r="G54" s="90"/>
      <c r="H54" s="90"/>
      <c r="I54" s="90"/>
      <c r="J54" s="90"/>
      <c r="K54" s="90"/>
      <c r="L54" s="88"/>
      <c r="M54" s="88"/>
      <c r="N54" s="89">
        <f t="shared" si="119"/>
        <v>0</v>
      </c>
      <c r="O54" s="90"/>
      <c r="P54" s="90"/>
      <c r="Q54" s="90"/>
      <c r="R54" s="90"/>
      <c r="S54" s="90"/>
      <c r="T54" s="88"/>
      <c r="U54" s="88"/>
      <c r="V54" s="89">
        <f t="shared" si="121"/>
        <v>0</v>
      </c>
      <c r="W54" s="90"/>
      <c r="X54" s="90"/>
      <c r="Y54" s="90"/>
      <c r="Z54" s="90"/>
      <c r="AA54" s="90"/>
      <c r="AB54" s="88"/>
      <c r="AC54" s="88"/>
      <c r="AD54" s="89">
        <f t="shared" si="123"/>
        <v>0</v>
      </c>
      <c r="AE54" s="90"/>
      <c r="AF54" s="90"/>
      <c r="AG54" s="90"/>
      <c r="AH54" s="90"/>
      <c r="AI54" s="90"/>
      <c r="AJ54" s="88"/>
      <c r="AK54" s="88"/>
      <c r="AL54" s="89">
        <f t="shared" si="125"/>
        <v>0</v>
      </c>
      <c r="AM54" s="90"/>
      <c r="AN54" s="90"/>
      <c r="AO54" s="90"/>
      <c r="AP54" s="90"/>
      <c r="AQ54" s="90"/>
      <c r="AR54" s="88"/>
      <c r="AS54" s="88"/>
      <c r="AT54" s="89">
        <f t="shared" si="127"/>
        <v>0</v>
      </c>
      <c r="AU54" s="187"/>
      <c r="AV54" s="187"/>
      <c r="AW54" s="187"/>
      <c r="AX54" s="187"/>
      <c r="AY54" s="187"/>
      <c r="AZ54" s="187"/>
      <c r="BA54" s="187"/>
      <c r="BB54" s="187"/>
      <c r="BC54" s="187"/>
      <c r="BD54" s="187"/>
      <c r="BE54" s="187"/>
      <c r="BF54" s="190"/>
      <c r="BG54" s="78"/>
    </row>
    <row r="55" spans="2:59" ht="12.95" customHeight="1" x14ac:dyDescent="0.25">
      <c r="B55" s="132"/>
      <c r="C55" s="136"/>
      <c r="D55" s="140"/>
      <c r="E55" s="144"/>
      <c r="F55" s="68" t="s">
        <v>7</v>
      </c>
      <c r="G55" s="90"/>
      <c r="H55" s="90"/>
      <c r="I55" s="90"/>
      <c r="J55" s="90"/>
      <c r="K55" s="90"/>
      <c r="L55" s="88"/>
      <c r="M55" s="88"/>
      <c r="N55" s="89">
        <f t="shared" si="119"/>
        <v>0</v>
      </c>
      <c r="O55" s="90"/>
      <c r="P55" s="90"/>
      <c r="Q55" s="90"/>
      <c r="R55" s="90"/>
      <c r="S55" s="90"/>
      <c r="T55" s="88"/>
      <c r="U55" s="88"/>
      <c r="V55" s="89">
        <f t="shared" si="121"/>
        <v>0</v>
      </c>
      <c r="W55" s="90"/>
      <c r="X55" s="90"/>
      <c r="Y55" s="90"/>
      <c r="Z55" s="90"/>
      <c r="AA55" s="90"/>
      <c r="AB55" s="88"/>
      <c r="AC55" s="88"/>
      <c r="AD55" s="89">
        <f t="shared" si="123"/>
        <v>0</v>
      </c>
      <c r="AE55" s="90"/>
      <c r="AF55" s="90"/>
      <c r="AG55" s="90"/>
      <c r="AH55" s="90"/>
      <c r="AI55" s="90"/>
      <c r="AJ55" s="88"/>
      <c r="AK55" s="88"/>
      <c r="AL55" s="89">
        <f t="shared" si="125"/>
        <v>0</v>
      </c>
      <c r="AM55" s="90"/>
      <c r="AN55" s="90"/>
      <c r="AO55" s="90"/>
      <c r="AP55" s="90"/>
      <c r="AQ55" s="90"/>
      <c r="AR55" s="88"/>
      <c r="AS55" s="88"/>
      <c r="AT55" s="89">
        <f t="shared" si="127"/>
        <v>0</v>
      </c>
      <c r="AU55" s="187"/>
      <c r="AV55" s="187"/>
      <c r="AW55" s="187"/>
      <c r="AX55" s="187"/>
      <c r="AY55" s="187"/>
      <c r="AZ55" s="187"/>
      <c r="BA55" s="187"/>
      <c r="BB55" s="187"/>
      <c r="BC55" s="187"/>
      <c r="BD55" s="187"/>
      <c r="BE55" s="187"/>
      <c r="BF55" s="190"/>
      <c r="BG55" s="78"/>
    </row>
    <row r="56" spans="2:59" ht="12.95" customHeight="1" x14ac:dyDescent="0.25">
      <c r="B56" s="132"/>
      <c r="C56" s="136"/>
      <c r="D56" s="140"/>
      <c r="E56" s="144"/>
      <c r="F56" s="68"/>
      <c r="G56" s="90"/>
      <c r="H56" s="90"/>
      <c r="I56" s="90"/>
      <c r="J56" s="90"/>
      <c r="K56" s="90"/>
      <c r="L56" s="88"/>
      <c r="M56" s="88"/>
      <c r="N56" s="89">
        <f t="shared" si="119"/>
        <v>0</v>
      </c>
      <c r="O56" s="90"/>
      <c r="P56" s="90"/>
      <c r="Q56" s="90"/>
      <c r="R56" s="90"/>
      <c r="S56" s="90"/>
      <c r="T56" s="88"/>
      <c r="U56" s="88"/>
      <c r="V56" s="89">
        <f t="shared" si="121"/>
        <v>0</v>
      </c>
      <c r="W56" s="90"/>
      <c r="X56" s="90"/>
      <c r="Y56" s="90"/>
      <c r="Z56" s="90"/>
      <c r="AA56" s="90"/>
      <c r="AB56" s="88"/>
      <c r="AC56" s="88"/>
      <c r="AD56" s="89">
        <f t="shared" si="123"/>
        <v>0</v>
      </c>
      <c r="AE56" s="90"/>
      <c r="AF56" s="90"/>
      <c r="AG56" s="90"/>
      <c r="AH56" s="90"/>
      <c r="AI56" s="90"/>
      <c r="AJ56" s="88"/>
      <c r="AK56" s="88"/>
      <c r="AL56" s="89">
        <f t="shared" si="125"/>
        <v>0</v>
      </c>
      <c r="AM56" s="90"/>
      <c r="AN56" s="90"/>
      <c r="AO56" s="90"/>
      <c r="AP56" s="90"/>
      <c r="AQ56" s="90"/>
      <c r="AR56" s="88"/>
      <c r="AS56" s="88"/>
      <c r="AT56" s="89">
        <f t="shared" si="127"/>
        <v>0</v>
      </c>
      <c r="AU56" s="187"/>
      <c r="AV56" s="187"/>
      <c r="AW56" s="187"/>
      <c r="AX56" s="187"/>
      <c r="AY56" s="187"/>
      <c r="AZ56" s="187"/>
      <c r="BA56" s="187"/>
      <c r="BB56" s="187"/>
      <c r="BC56" s="187"/>
      <c r="BD56" s="187"/>
      <c r="BE56" s="187"/>
      <c r="BF56" s="190"/>
      <c r="BG56" s="78"/>
    </row>
    <row r="57" spans="2:59" ht="12.95" customHeight="1" x14ac:dyDescent="0.25">
      <c r="B57" s="132"/>
      <c r="C57" s="136"/>
      <c r="D57" s="140"/>
      <c r="E57" s="144"/>
      <c r="F57" s="68"/>
      <c r="G57" s="90"/>
      <c r="H57" s="90"/>
      <c r="I57" s="90"/>
      <c r="J57" s="90"/>
      <c r="K57" s="90"/>
      <c r="L57" s="88"/>
      <c r="M57" s="88"/>
      <c r="N57" s="89">
        <f t="shared" si="119"/>
        <v>0</v>
      </c>
      <c r="O57" s="90"/>
      <c r="P57" s="90"/>
      <c r="Q57" s="90"/>
      <c r="R57" s="90"/>
      <c r="S57" s="90"/>
      <c r="T57" s="88"/>
      <c r="U57" s="88"/>
      <c r="V57" s="89">
        <f t="shared" si="121"/>
        <v>0</v>
      </c>
      <c r="W57" s="90"/>
      <c r="X57" s="90"/>
      <c r="Y57" s="90"/>
      <c r="Z57" s="90"/>
      <c r="AA57" s="90"/>
      <c r="AB57" s="88"/>
      <c r="AC57" s="88"/>
      <c r="AD57" s="89">
        <f t="shared" si="123"/>
        <v>0</v>
      </c>
      <c r="AE57" s="90"/>
      <c r="AF57" s="90"/>
      <c r="AG57" s="90"/>
      <c r="AH57" s="90"/>
      <c r="AI57" s="90"/>
      <c r="AJ57" s="88"/>
      <c r="AK57" s="88"/>
      <c r="AL57" s="89">
        <f t="shared" si="125"/>
        <v>0</v>
      </c>
      <c r="AM57" s="90"/>
      <c r="AN57" s="90"/>
      <c r="AO57" s="90"/>
      <c r="AP57" s="90"/>
      <c r="AQ57" s="90"/>
      <c r="AR57" s="88"/>
      <c r="AS57" s="88"/>
      <c r="AT57" s="89">
        <f t="shared" si="127"/>
        <v>0</v>
      </c>
      <c r="AU57" s="187"/>
      <c r="AV57" s="187"/>
      <c r="AW57" s="187"/>
      <c r="AX57" s="187"/>
      <c r="AY57" s="187"/>
      <c r="AZ57" s="187"/>
      <c r="BA57" s="187"/>
      <c r="BB57" s="187"/>
      <c r="BC57" s="187"/>
      <c r="BD57" s="187"/>
      <c r="BE57" s="187"/>
      <c r="BF57" s="190"/>
      <c r="BG57" s="78"/>
    </row>
    <row r="58" spans="2:59" ht="12.95" customHeight="1" x14ac:dyDescent="0.25">
      <c r="B58" s="132"/>
      <c r="C58" s="136"/>
      <c r="D58" s="140"/>
      <c r="E58" s="144"/>
      <c r="F58" s="68"/>
      <c r="G58" s="90"/>
      <c r="H58" s="90"/>
      <c r="I58" s="90"/>
      <c r="J58" s="90"/>
      <c r="K58" s="90"/>
      <c r="L58" s="88"/>
      <c r="M58" s="88"/>
      <c r="N58" s="89">
        <f t="shared" si="119"/>
        <v>0</v>
      </c>
      <c r="O58" s="90"/>
      <c r="P58" s="90"/>
      <c r="Q58" s="90"/>
      <c r="R58" s="90"/>
      <c r="S58" s="90"/>
      <c r="T58" s="88"/>
      <c r="U58" s="88"/>
      <c r="V58" s="89">
        <f t="shared" si="121"/>
        <v>0</v>
      </c>
      <c r="W58" s="90"/>
      <c r="X58" s="90"/>
      <c r="Y58" s="90"/>
      <c r="Z58" s="90"/>
      <c r="AA58" s="90"/>
      <c r="AB58" s="88"/>
      <c r="AC58" s="88"/>
      <c r="AD58" s="89">
        <f t="shared" si="123"/>
        <v>0</v>
      </c>
      <c r="AE58" s="90"/>
      <c r="AF58" s="90"/>
      <c r="AG58" s="90"/>
      <c r="AH58" s="90"/>
      <c r="AI58" s="90"/>
      <c r="AJ58" s="88"/>
      <c r="AK58" s="88"/>
      <c r="AL58" s="89">
        <f t="shared" si="125"/>
        <v>0</v>
      </c>
      <c r="AM58" s="90"/>
      <c r="AN58" s="90"/>
      <c r="AO58" s="90"/>
      <c r="AP58" s="90"/>
      <c r="AQ58" s="90"/>
      <c r="AR58" s="88"/>
      <c r="AS58" s="88"/>
      <c r="AT58" s="89">
        <f t="shared" si="127"/>
        <v>0</v>
      </c>
      <c r="AU58" s="187"/>
      <c r="AV58" s="187"/>
      <c r="AW58" s="187"/>
      <c r="AX58" s="187"/>
      <c r="AY58" s="187"/>
      <c r="AZ58" s="187"/>
      <c r="BA58" s="187"/>
      <c r="BB58" s="187"/>
      <c r="BC58" s="187"/>
      <c r="BD58" s="187"/>
      <c r="BE58" s="187"/>
      <c r="BF58" s="190"/>
      <c r="BG58" s="78"/>
    </row>
    <row r="59" spans="2:59" ht="12.95" customHeight="1" x14ac:dyDescent="0.25">
      <c r="B59" s="132"/>
      <c r="C59" s="136"/>
      <c r="D59" s="140"/>
      <c r="E59" s="144"/>
      <c r="F59" s="27"/>
      <c r="G59" s="90"/>
      <c r="H59" s="90"/>
      <c r="I59" s="90"/>
      <c r="J59" s="90"/>
      <c r="K59" s="90"/>
      <c r="L59" s="88"/>
      <c r="M59" s="88"/>
      <c r="N59" s="89">
        <f t="shared" si="119"/>
        <v>0</v>
      </c>
      <c r="O59" s="90"/>
      <c r="P59" s="90"/>
      <c r="Q59" s="90"/>
      <c r="R59" s="90"/>
      <c r="S59" s="90"/>
      <c r="T59" s="88"/>
      <c r="U59" s="88"/>
      <c r="V59" s="89">
        <f t="shared" si="121"/>
        <v>0</v>
      </c>
      <c r="W59" s="90"/>
      <c r="X59" s="90"/>
      <c r="Y59" s="90"/>
      <c r="Z59" s="90"/>
      <c r="AA59" s="90"/>
      <c r="AB59" s="88"/>
      <c r="AC59" s="88"/>
      <c r="AD59" s="89">
        <f t="shared" si="123"/>
        <v>0</v>
      </c>
      <c r="AE59" s="90"/>
      <c r="AF59" s="90"/>
      <c r="AG59" s="90"/>
      <c r="AH59" s="90"/>
      <c r="AI59" s="90"/>
      <c r="AJ59" s="88"/>
      <c r="AK59" s="88"/>
      <c r="AL59" s="89">
        <f t="shared" si="125"/>
        <v>0</v>
      </c>
      <c r="AM59" s="90"/>
      <c r="AN59" s="90"/>
      <c r="AO59" s="90"/>
      <c r="AP59" s="90"/>
      <c r="AQ59" s="90"/>
      <c r="AR59" s="88"/>
      <c r="AS59" s="88"/>
      <c r="AT59" s="89">
        <f t="shared" si="127"/>
        <v>0</v>
      </c>
      <c r="AU59" s="187"/>
      <c r="AV59" s="187"/>
      <c r="AW59" s="187"/>
      <c r="AX59" s="187"/>
      <c r="AY59" s="187"/>
      <c r="AZ59" s="187"/>
      <c r="BA59" s="187"/>
      <c r="BB59" s="187"/>
      <c r="BC59" s="187"/>
      <c r="BD59" s="187"/>
      <c r="BE59" s="187"/>
      <c r="BF59" s="190"/>
      <c r="BG59" s="78"/>
    </row>
    <row r="60" spans="2:59" ht="12.95" customHeight="1" thickBot="1" x14ac:dyDescent="0.3">
      <c r="B60" s="133"/>
      <c r="C60" s="137"/>
      <c r="D60" s="141"/>
      <c r="E60" s="144"/>
      <c r="F60" s="27"/>
      <c r="G60" s="90"/>
      <c r="H60" s="90"/>
      <c r="I60" s="90"/>
      <c r="J60" s="90"/>
      <c r="K60" s="90"/>
      <c r="L60" s="92"/>
      <c r="M60" s="92"/>
      <c r="N60" s="89">
        <f t="shared" si="119"/>
        <v>0</v>
      </c>
      <c r="O60" s="90"/>
      <c r="P60" s="90"/>
      <c r="Q60" s="90"/>
      <c r="R60" s="90"/>
      <c r="S60" s="90"/>
      <c r="T60" s="92"/>
      <c r="U60" s="92"/>
      <c r="V60" s="89">
        <f t="shared" si="121"/>
        <v>0</v>
      </c>
      <c r="W60" s="90"/>
      <c r="X60" s="90"/>
      <c r="Y60" s="90"/>
      <c r="Z60" s="90"/>
      <c r="AA60" s="90"/>
      <c r="AB60" s="92"/>
      <c r="AC60" s="92"/>
      <c r="AD60" s="89">
        <f t="shared" si="123"/>
        <v>0</v>
      </c>
      <c r="AE60" s="90"/>
      <c r="AF60" s="90"/>
      <c r="AG60" s="90"/>
      <c r="AH60" s="90"/>
      <c r="AI60" s="90"/>
      <c r="AJ60" s="92"/>
      <c r="AK60" s="92"/>
      <c r="AL60" s="89">
        <f t="shared" si="125"/>
        <v>0</v>
      </c>
      <c r="AM60" s="90"/>
      <c r="AN60" s="90"/>
      <c r="AO60" s="90"/>
      <c r="AP60" s="90"/>
      <c r="AQ60" s="90"/>
      <c r="AR60" s="92"/>
      <c r="AS60" s="92"/>
      <c r="AT60" s="89">
        <f t="shared" si="127"/>
        <v>0</v>
      </c>
      <c r="AU60" s="187"/>
      <c r="AV60" s="187"/>
      <c r="AW60" s="187"/>
      <c r="AX60" s="187"/>
      <c r="AY60" s="187"/>
      <c r="AZ60" s="187"/>
      <c r="BA60" s="187"/>
      <c r="BB60" s="187"/>
      <c r="BC60" s="187"/>
      <c r="BD60" s="187"/>
      <c r="BE60" s="187"/>
      <c r="BF60" s="190"/>
      <c r="BG60" s="78"/>
    </row>
    <row r="61" spans="2:59" ht="12.95" hidden="1" customHeight="1" thickBot="1" x14ac:dyDescent="0.3">
      <c r="B61" s="134"/>
      <c r="C61" s="138"/>
      <c r="D61" s="142"/>
      <c r="E61" s="145"/>
      <c r="F61" s="27" t="s">
        <v>36</v>
      </c>
      <c r="G61" s="94"/>
      <c r="H61" s="94"/>
      <c r="I61" s="94"/>
      <c r="J61" s="94"/>
      <c r="K61" s="94"/>
      <c r="L61" s="93"/>
      <c r="M61" s="93"/>
      <c r="N61" s="89">
        <f t="shared" ref="N61" si="133">N50+N51+N53+N56+N57+N59+N60</f>
        <v>0</v>
      </c>
      <c r="O61" s="95"/>
      <c r="P61" s="95"/>
      <c r="Q61" s="95"/>
      <c r="R61" s="95"/>
      <c r="S61" s="95"/>
      <c r="T61" s="93"/>
      <c r="U61" s="93"/>
      <c r="V61" s="89">
        <f t="shared" ref="V61" si="134">V50+V51+V53+V56+V57+V59+V60</f>
        <v>0</v>
      </c>
      <c r="W61" s="95"/>
      <c r="X61" s="95"/>
      <c r="Y61" s="95"/>
      <c r="Z61" s="95"/>
      <c r="AA61" s="95"/>
      <c r="AB61" s="93"/>
      <c r="AC61" s="93"/>
      <c r="AD61" s="89">
        <f t="shared" ref="AD61" si="135">AD50+AD51+AD53+AD56+AD57+AD59+AD60</f>
        <v>0</v>
      </c>
      <c r="AE61" s="95"/>
      <c r="AF61" s="95"/>
      <c r="AG61" s="95"/>
      <c r="AH61" s="95"/>
      <c r="AI61" s="95"/>
      <c r="AJ61" s="93"/>
      <c r="AK61" s="93"/>
      <c r="AL61" s="89">
        <f t="shared" ref="AL61" si="136">AL50+AL51+AL53+AL56+AL57+AL59+AL60</f>
        <v>0</v>
      </c>
      <c r="AM61" s="95"/>
      <c r="AN61" s="95"/>
      <c r="AO61" s="95"/>
      <c r="AP61" s="95"/>
      <c r="AQ61" s="95"/>
      <c r="AR61" s="93"/>
      <c r="AS61" s="93"/>
      <c r="AT61" s="89">
        <f t="shared" ref="AT61" si="137">AT50+AT51+AT53+AT56+AT57+AT59+AT60</f>
        <v>0</v>
      </c>
      <c r="AU61" s="188"/>
      <c r="AV61" s="188"/>
      <c r="AW61" s="188"/>
      <c r="AX61" s="188"/>
      <c r="AY61" s="188"/>
      <c r="AZ61" s="188"/>
      <c r="BA61" s="188"/>
      <c r="BB61" s="188"/>
      <c r="BC61" s="188"/>
      <c r="BD61" s="188"/>
      <c r="BE61" s="188"/>
      <c r="BF61" s="191"/>
      <c r="BG61" s="78"/>
    </row>
    <row r="62" spans="2:59" ht="12.95" customHeight="1" thickTop="1" x14ac:dyDescent="0.25">
      <c r="B62" s="132">
        <v>4</v>
      </c>
      <c r="C62" s="135">
        <f>ŞUBAT!C62</f>
        <v>0</v>
      </c>
      <c r="D62" s="139">
        <f>ŞUBAT!D62</f>
        <v>0</v>
      </c>
      <c r="E62" s="143">
        <f>ŞUBAT!E62</f>
        <v>18</v>
      </c>
      <c r="F62" s="67" t="s">
        <v>21</v>
      </c>
      <c r="G62" s="87"/>
      <c r="H62" s="87"/>
      <c r="I62" s="87"/>
      <c r="J62" s="87"/>
      <c r="K62" s="87"/>
      <c r="L62" s="85"/>
      <c r="M62" s="85"/>
      <c r="N62" s="86">
        <f t="shared" ref="N62" si="138">SUM(G62:M62)</f>
        <v>0</v>
      </c>
      <c r="O62" s="87"/>
      <c r="P62" s="87"/>
      <c r="Q62" s="87"/>
      <c r="R62" s="87"/>
      <c r="S62" s="87"/>
      <c r="T62" s="85"/>
      <c r="U62" s="85"/>
      <c r="V62" s="86">
        <f t="shared" ref="V62" si="139">SUM(O62:U62)</f>
        <v>0</v>
      </c>
      <c r="W62" s="87"/>
      <c r="X62" s="87"/>
      <c r="Y62" s="87"/>
      <c r="Z62" s="87"/>
      <c r="AA62" s="87"/>
      <c r="AB62" s="85"/>
      <c r="AC62" s="85"/>
      <c r="AD62" s="86">
        <f t="shared" ref="AD62" si="140">SUM(W62:AC62)</f>
        <v>0</v>
      </c>
      <c r="AE62" s="87"/>
      <c r="AF62" s="87"/>
      <c r="AG62" s="87"/>
      <c r="AH62" s="87"/>
      <c r="AI62" s="87"/>
      <c r="AJ62" s="85"/>
      <c r="AK62" s="85"/>
      <c r="AL62" s="86">
        <f t="shared" ref="AL62" si="141">SUM(AE62:AK62)</f>
        <v>0</v>
      </c>
      <c r="AM62" s="87"/>
      <c r="AN62" s="87"/>
      <c r="AO62" s="87"/>
      <c r="AP62" s="87"/>
      <c r="AQ62" s="87"/>
      <c r="AR62" s="85"/>
      <c r="AS62" s="85"/>
      <c r="AT62" s="86">
        <f t="shared" ref="AT62" si="142">SUM(AM62:AS62)</f>
        <v>0</v>
      </c>
      <c r="AU62" s="186">
        <f t="shared" ref="AU62" si="143">+N62+V62+AL62+AT62+AD62</f>
        <v>0</v>
      </c>
      <c r="AV62" s="186">
        <f t="shared" ref="AV62" si="144">AD63+N63+V63+AL63+AT63</f>
        <v>0</v>
      </c>
      <c r="AW62" s="186">
        <f t="shared" ref="AW62" si="145">AD64+N64+V64+AL64+AT64</f>
        <v>0</v>
      </c>
      <c r="AX62" s="186">
        <f t="shared" ref="AX62" si="146">AD65+N65+V65+AL65+AT65</f>
        <v>0</v>
      </c>
      <c r="AY62" s="186">
        <f t="shared" ref="AY62" si="147">N66+V66+AL66+AT66</f>
        <v>0</v>
      </c>
      <c r="AZ62" s="186">
        <f t="shared" ref="AZ62" si="148">N67+V67+AL67+AT67</f>
        <v>0</v>
      </c>
      <c r="BA62" s="186">
        <f t="shared" ref="BA62" si="149">N68+V68+AL68+AT68</f>
        <v>0</v>
      </c>
      <c r="BB62" s="186">
        <f t="shared" ref="BB62" si="150">AD80+N80+V80+AL80+AT80</f>
        <v>0</v>
      </c>
      <c r="BC62" s="186">
        <f t="shared" ref="BC62" si="151">N73+V73+AL73+AT73+AD73</f>
        <v>0</v>
      </c>
      <c r="BD62" s="186">
        <f t="shared" ref="BD62" si="152">AD74+N74+V74+AL74+AT74</f>
        <v>0</v>
      </c>
      <c r="BE62" s="186">
        <f t="shared" ref="BE62" si="153">N71+V71+AD71+AL71+AT71</f>
        <v>0</v>
      </c>
      <c r="BF62" s="189">
        <f t="shared" ref="BF62" si="154">SUM(AV62:BE80)</f>
        <v>0</v>
      </c>
      <c r="BG62" s="78"/>
    </row>
    <row r="63" spans="2:59" ht="12.95" customHeight="1" x14ac:dyDescent="0.25">
      <c r="B63" s="132"/>
      <c r="C63" s="136"/>
      <c r="D63" s="140"/>
      <c r="E63" s="144"/>
      <c r="F63" s="68" t="s">
        <v>33</v>
      </c>
      <c r="G63" s="90"/>
      <c r="H63" s="90"/>
      <c r="I63" s="90"/>
      <c r="J63" s="90"/>
      <c r="K63" s="90"/>
      <c r="L63" s="88"/>
      <c r="M63" s="88"/>
      <c r="N63" s="89">
        <f t="shared" ref="N63" si="155">IF(SUM(G62:K63)-E62&lt;=0,0,IF(SUM(G62:K62)-E62&lt;0,SUM(G62:K63)-E62,SUM(G63:K63)))</f>
        <v>0</v>
      </c>
      <c r="O63" s="90"/>
      <c r="P63" s="90"/>
      <c r="Q63" s="90"/>
      <c r="R63" s="90"/>
      <c r="S63" s="90"/>
      <c r="T63" s="88"/>
      <c r="U63" s="88"/>
      <c r="V63" s="89">
        <f t="shared" ref="V63" si="156">IF(SUM(O62:S63)-J62&lt;=0,0,IF(SUM(O62:S62)-J62&lt;0,SUM(O62:S63)-J62,SUM(O63:S63)))</f>
        <v>0</v>
      </c>
      <c r="W63" s="90"/>
      <c r="X63" s="90"/>
      <c r="Y63" s="90"/>
      <c r="Z63" s="90"/>
      <c r="AA63" s="90"/>
      <c r="AB63" s="88"/>
      <c r="AC63" s="88"/>
      <c r="AD63" s="89">
        <f t="shared" ref="AD63" si="157">IF(SUM(W62:AA63)-J62&lt;=0,0,IF(SUM(W62:AA62)-J62&lt;0,SUM(W62:AA63)-J62,SUM(W63:AA63)))</f>
        <v>0</v>
      </c>
      <c r="AE63" s="90"/>
      <c r="AF63" s="90"/>
      <c r="AG63" s="90"/>
      <c r="AH63" s="90"/>
      <c r="AI63" s="90"/>
      <c r="AJ63" s="88"/>
      <c r="AK63" s="88"/>
      <c r="AL63" s="89">
        <f t="shared" ref="AL63" si="158">IF(SUM(AE62:AI63)-R62&lt;=0,0,IF(SUM(AE62:AI62)-R62&lt;0,SUM(AE62:AI63)-R62,SUM(AE63:AI63)))</f>
        <v>0</v>
      </c>
      <c r="AM63" s="90"/>
      <c r="AN63" s="90"/>
      <c r="AO63" s="90"/>
      <c r="AP63" s="90"/>
      <c r="AQ63" s="90"/>
      <c r="AR63" s="88"/>
      <c r="AS63" s="88"/>
      <c r="AT63" s="89">
        <f t="shared" ref="AT63" si="159">IF(SUM(AM62:AQ63)-AH62&lt;=0,0,IF(SUM(AM62:AQ62)-AH62&lt;0,SUM(AM62:AQ63)-AH62,SUM(AM63:AQ63)))</f>
        <v>0</v>
      </c>
      <c r="AU63" s="187"/>
      <c r="AV63" s="187"/>
      <c r="AW63" s="187"/>
      <c r="AX63" s="187"/>
      <c r="AY63" s="187"/>
      <c r="AZ63" s="187"/>
      <c r="BA63" s="187"/>
      <c r="BB63" s="187"/>
      <c r="BC63" s="187"/>
      <c r="BD63" s="187"/>
      <c r="BE63" s="187"/>
      <c r="BF63" s="190"/>
      <c r="BG63" s="78"/>
    </row>
    <row r="64" spans="2:59" ht="12.95" customHeight="1" x14ac:dyDescent="0.25">
      <c r="B64" s="132"/>
      <c r="C64" s="136"/>
      <c r="D64" s="140"/>
      <c r="E64" s="144"/>
      <c r="F64" s="68" t="s">
        <v>34</v>
      </c>
      <c r="G64" s="90"/>
      <c r="H64" s="90"/>
      <c r="I64" s="90"/>
      <c r="J64" s="90"/>
      <c r="K64" s="90"/>
      <c r="L64" s="88"/>
      <c r="M64" s="88"/>
      <c r="N64" s="89">
        <f t="shared" ref="N64" si="160">IF(SUM(G62:K64)-E62&lt;=0,0,IF(SUM(G62:K63)-E62&lt;0,SUM(G62:K64)-E62,SUM(G64:K64)))</f>
        <v>0</v>
      </c>
      <c r="O64" s="90"/>
      <c r="P64" s="90"/>
      <c r="Q64" s="90"/>
      <c r="R64" s="90"/>
      <c r="S64" s="90"/>
      <c r="T64" s="88"/>
      <c r="U64" s="88"/>
      <c r="V64" s="89">
        <f t="shared" ref="V64" si="161">IF(SUM(O62:S64)-J62&lt;=0,0,IF(SUM(O62:S63)-J62&lt;0,SUM(O62:S64)-J62,SUM(O64:S64)))</f>
        <v>0</v>
      </c>
      <c r="W64" s="90"/>
      <c r="X64" s="90"/>
      <c r="Y64" s="90"/>
      <c r="Z64" s="90"/>
      <c r="AA64" s="90"/>
      <c r="AB64" s="88"/>
      <c r="AC64" s="88"/>
      <c r="AD64" s="89">
        <f t="shared" ref="AD64" si="162">IF(SUM(W62:AA64)-J62&lt;=0,0,IF(SUM(W62:AA63)-J62&lt;0,SUM(W62:AA64)-J62,SUM(W64:AA64)))</f>
        <v>0</v>
      </c>
      <c r="AE64" s="90"/>
      <c r="AF64" s="90"/>
      <c r="AG64" s="90"/>
      <c r="AH64" s="90"/>
      <c r="AI64" s="90"/>
      <c r="AJ64" s="88"/>
      <c r="AK64" s="88"/>
      <c r="AL64" s="89">
        <f t="shared" ref="AL64" si="163">IF(SUM(AE62:AI64)-R62&lt;=0,0,IF(SUM(AE62:AI63)-R62&lt;0,SUM(AE62:AI64)-R62,SUM(AE64:AI64)))</f>
        <v>0</v>
      </c>
      <c r="AM64" s="90"/>
      <c r="AN64" s="90"/>
      <c r="AO64" s="90"/>
      <c r="AP64" s="90"/>
      <c r="AQ64" s="90"/>
      <c r="AR64" s="88"/>
      <c r="AS64" s="88"/>
      <c r="AT64" s="89">
        <f t="shared" ref="AT64" si="164">IF(SUM(AM62:AQ64)-AH62&lt;=0,0,IF(SUM(AM62:AQ63)-AH62&lt;0,SUM(AM62:AQ64)-AH62,SUM(AM64:AQ64)))</f>
        <v>0</v>
      </c>
      <c r="AU64" s="187"/>
      <c r="AV64" s="187"/>
      <c r="AW64" s="187"/>
      <c r="AX64" s="187"/>
      <c r="AY64" s="187"/>
      <c r="AZ64" s="187"/>
      <c r="BA64" s="187"/>
      <c r="BB64" s="187"/>
      <c r="BC64" s="187"/>
      <c r="BD64" s="187"/>
      <c r="BE64" s="187"/>
      <c r="BF64" s="190"/>
      <c r="BG64" s="78"/>
    </row>
    <row r="65" spans="2:59" ht="12.95" customHeight="1" x14ac:dyDescent="0.25">
      <c r="B65" s="132"/>
      <c r="C65" s="136"/>
      <c r="D65" s="140"/>
      <c r="E65" s="144"/>
      <c r="F65" s="68" t="s">
        <v>32</v>
      </c>
      <c r="G65" s="90"/>
      <c r="H65" s="90"/>
      <c r="I65" s="90"/>
      <c r="J65" s="90"/>
      <c r="K65" s="90"/>
      <c r="L65" s="88"/>
      <c r="M65" s="88"/>
      <c r="N65" s="89">
        <f t="shared" ref="N65" si="165">IF(SUM(G62:K65)-E62&lt;=0,0,IF(SUM(G62:K64)-E62&lt;0,SUM(G62:K65)-E62,SUM(G65:K65)))+L65+M65</f>
        <v>0</v>
      </c>
      <c r="O65" s="90"/>
      <c r="P65" s="90"/>
      <c r="Q65" s="90"/>
      <c r="R65" s="90"/>
      <c r="S65" s="90"/>
      <c r="T65" s="88"/>
      <c r="U65" s="88"/>
      <c r="V65" s="89">
        <f t="shared" ref="V65" si="166">IF(SUM(O62:S65)-J62&lt;=0,0,IF(SUM(O62:S64)-J62&lt;0,SUM(O62:S65)-J62,SUM(O65:S65)))+T65+U65</f>
        <v>0</v>
      </c>
      <c r="W65" s="90"/>
      <c r="X65" s="90"/>
      <c r="Y65" s="90"/>
      <c r="Z65" s="90"/>
      <c r="AA65" s="90"/>
      <c r="AB65" s="88"/>
      <c r="AC65" s="88"/>
      <c r="AD65" s="89">
        <f t="shared" ref="AD65" si="167">IF(SUM(W62:AA65)-J62&lt;=0,0,IF(SUM(W62:AA64)-J62&lt;0,SUM(W62:AA65)-J62,SUM(W65:AA65)))+AB65+AC65</f>
        <v>0</v>
      </c>
      <c r="AE65" s="90"/>
      <c r="AF65" s="90"/>
      <c r="AG65" s="90"/>
      <c r="AH65" s="90"/>
      <c r="AI65" s="90"/>
      <c r="AJ65" s="88"/>
      <c r="AK65" s="88"/>
      <c r="AL65" s="89">
        <f t="shared" ref="AL65" si="168">IF(SUM(AE62:AI65)-R62&lt;=0,0,IF(SUM(AE62:AI64)-R62&lt;0,SUM(AE62:AI65)-R62,SUM(AE65:AI65)))+AJ65+AK65</f>
        <v>0</v>
      </c>
      <c r="AM65" s="90"/>
      <c r="AN65" s="90"/>
      <c r="AO65" s="90"/>
      <c r="AP65" s="90"/>
      <c r="AQ65" s="90"/>
      <c r="AR65" s="88"/>
      <c r="AS65" s="88"/>
      <c r="AT65" s="89">
        <f t="shared" ref="AT65" si="169">IF(SUM(AM62:AQ65)-AH62&lt;=0,0,IF(SUM(AM62:AQ64)-AH62&lt;0,SUM(AM62:AQ65)-AH62,SUM(AM65:AQ65)))+AR65+AS65</f>
        <v>0</v>
      </c>
      <c r="AU65" s="187"/>
      <c r="AV65" s="187"/>
      <c r="AW65" s="187"/>
      <c r="AX65" s="187"/>
      <c r="AY65" s="187"/>
      <c r="AZ65" s="187"/>
      <c r="BA65" s="187"/>
      <c r="BB65" s="187"/>
      <c r="BC65" s="187"/>
      <c r="BD65" s="187"/>
      <c r="BE65" s="187"/>
      <c r="BF65" s="190"/>
      <c r="BG65" s="78"/>
    </row>
    <row r="66" spans="2:59" ht="12.95" customHeight="1" x14ac:dyDescent="0.25">
      <c r="B66" s="132"/>
      <c r="C66" s="136"/>
      <c r="D66" s="140"/>
      <c r="E66" s="144"/>
      <c r="F66" s="68" t="s">
        <v>38</v>
      </c>
      <c r="G66" s="90"/>
      <c r="H66" s="90"/>
      <c r="I66" s="90"/>
      <c r="J66" s="90"/>
      <c r="K66" s="90"/>
      <c r="L66" s="88"/>
      <c r="M66" s="88"/>
      <c r="N66" s="89">
        <f t="shared" ref="N66" si="170">IF(SUM(G62:K66)-E62&lt;=0,0,IF(SUM(G62:K65)-E62&lt;0,SUM(G62:K66)-E62,SUM(G66:K66)))</f>
        <v>0</v>
      </c>
      <c r="O66" s="90"/>
      <c r="P66" s="90"/>
      <c r="Q66" s="90"/>
      <c r="R66" s="90"/>
      <c r="S66" s="90"/>
      <c r="T66" s="88"/>
      <c r="U66" s="88"/>
      <c r="V66" s="89">
        <f t="shared" ref="V66" si="171">IF(SUM(O62:S66)-E62&lt;=0,0,IF(SUM(O62:S65)-E62&lt;0,SUM(O62:S66)-E62,SUM(O66:S66)))</f>
        <v>0</v>
      </c>
      <c r="W66" s="90"/>
      <c r="X66" s="90"/>
      <c r="Y66" s="90"/>
      <c r="Z66" s="90"/>
      <c r="AA66" s="90"/>
      <c r="AB66" s="88"/>
      <c r="AC66" s="88"/>
      <c r="AD66" s="89">
        <f t="shared" ref="AD66" si="172">IF(SUM(W62:AA66)-E62&lt;=0,0,IF(SUM(W62:AA65)-E62&lt;0,SUM(W62:AA66)-E62,SUM(W66:AA66)))</f>
        <v>0</v>
      </c>
      <c r="AE66" s="90"/>
      <c r="AF66" s="90"/>
      <c r="AG66" s="90"/>
      <c r="AH66" s="90"/>
      <c r="AI66" s="90"/>
      <c r="AJ66" s="88"/>
      <c r="AK66" s="88"/>
      <c r="AL66" s="89">
        <f t="shared" ref="AL66" si="173">IF(SUM(AE62:AI66)-E62&lt;=0,0,IF(SUM(AE62:AI65)-E62&lt;0,SUM(AE62:AI66)-E62,SUM(AE66:AI66)))</f>
        <v>0</v>
      </c>
      <c r="AM66" s="90"/>
      <c r="AN66" s="90"/>
      <c r="AO66" s="90"/>
      <c r="AP66" s="90"/>
      <c r="AQ66" s="90"/>
      <c r="AR66" s="88"/>
      <c r="AS66" s="88"/>
      <c r="AT66" s="89">
        <f t="shared" ref="AT66" si="174">IF(SUM(AM62:AQ66)-E62&lt;=0,0,IF(SUM(AM62:AQ65)-E62&lt;0,SUM(AM62:AQ66)-E62,SUM(AM66:AQ66)))</f>
        <v>0</v>
      </c>
      <c r="AU66" s="187"/>
      <c r="AV66" s="187"/>
      <c r="AW66" s="187"/>
      <c r="AX66" s="187"/>
      <c r="AY66" s="187"/>
      <c r="AZ66" s="187"/>
      <c r="BA66" s="187"/>
      <c r="BB66" s="187"/>
      <c r="BC66" s="187"/>
      <c r="BD66" s="187"/>
      <c r="BE66" s="187"/>
      <c r="BF66" s="190"/>
      <c r="BG66" s="78"/>
    </row>
    <row r="67" spans="2:59" ht="12.95" customHeight="1" x14ac:dyDescent="0.25">
      <c r="B67" s="132"/>
      <c r="C67" s="136"/>
      <c r="D67" s="140"/>
      <c r="E67" s="144"/>
      <c r="F67" s="68" t="s">
        <v>37</v>
      </c>
      <c r="G67" s="90"/>
      <c r="H67" s="90"/>
      <c r="I67" s="90"/>
      <c r="J67" s="90"/>
      <c r="K67" s="90"/>
      <c r="L67" s="88"/>
      <c r="M67" s="88"/>
      <c r="N67" s="99">
        <f t="shared" ref="N67" si="175">SUM(G67:M67)</f>
        <v>0</v>
      </c>
      <c r="O67" s="90"/>
      <c r="P67" s="90"/>
      <c r="Q67" s="90"/>
      <c r="R67" s="90"/>
      <c r="S67" s="90"/>
      <c r="T67" s="88"/>
      <c r="U67" s="88"/>
      <c r="V67" s="99">
        <f t="shared" ref="V67" si="176">SUM(O67:U67)</f>
        <v>0</v>
      </c>
      <c r="W67" s="90"/>
      <c r="X67" s="90"/>
      <c r="Y67" s="90"/>
      <c r="Z67" s="90"/>
      <c r="AA67" s="90"/>
      <c r="AB67" s="88"/>
      <c r="AC67" s="88"/>
      <c r="AD67" s="99">
        <f t="shared" ref="AD67" si="177">SUM(W67:AC67)</f>
        <v>0</v>
      </c>
      <c r="AE67" s="90"/>
      <c r="AF67" s="90"/>
      <c r="AG67" s="90"/>
      <c r="AH67" s="90"/>
      <c r="AI67" s="90"/>
      <c r="AJ67" s="88"/>
      <c r="AK67" s="88"/>
      <c r="AL67" s="99">
        <f t="shared" ref="AL67" si="178">SUM(AE67:AK67)</f>
        <v>0</v>
      </c>
      <c r="AM67" s="90"/>
      <c r="AN67" s="90"/>
      <c r="AO67" s="90"/>
      <c r="AP67" s="90"/>
      <c r="AQ67" s="90"/>
      <c r="AR67" s="88"/>
      <c r="AS67" s="88"/>
      <c r="AT67" s="99">
        <f t="shared" ref="AT67" si="179">SUM(AM67:AS67)</f>
        <v>0</v>
      </c>
      <c r="AU67" s="187"/>
      <c r="AV67" s="187"/>
      <c r="AW67" s="187"/>
      <c r="AX67" s="187"/>
      <c r="AY67" s="187"/>
      <c r="AZ67" s="187"/>
      <c r="BA67" s="187"/>
      <c r="BB67" s="187"/>
      <c r="BC67" s="187"/>
      <c r="BD67" s="187"/>
      <c r="BE67" s="187"/>
      <c r="BF67" s="190"/>
      <c r="BG67" s="78"/>
    </row>
    <row r="68" spans="2:59" ht="12.95" customHeight="1" x14ac:dyDescent="0.25">
      <c r="B68" s="132"/>
      <c r="C68" s="136"/>
      <c r="D68" s="140"/>
      <c r="E68" s="144"/>
      <c r="F68" s="27" t="s">
        <v>31</v>
      </c>
      <c r="G68" s="91"/>
      <c r="H68" s="91"/>
      <c r="I68" s="91"/>
      <c r="J68" s="91"/>
      <c r="K68" s="91">
        <f t="shared" ref="K68" si="180">IF((N62-E62)&lt;=0,0,IF((N62-E62)&gt;0,(N62-E62)))</f>
        <v>0</v>
      </c>
      <c r="L68" s="88"/>
      <c r="M68" s="88"/>
      <c r="N68" s="89">
        <f t="shared" ref="N68:N79" si="181">SUM(G68:M68)</f>
        <v>0</v>
      </c>
      <c r="O68" s="91"/>
      <c r="P68" s="91"/>
      <c r="Q68" s="91"/>
      <c r="R68" s="91"/>
      <c r="S68" s="91">
        <f t="shared" ref="S68" si="182">IF((V62-E62)&lt;=0,0,IF((V62-E62)&gt;0,(V62-E62)))</f>
        <v>0</v>
      </c>
      <c r="T68" s="88"/>
      <c r="U68" s="88"/>
      <c r="V68" s="89">
        <f t="shared" ref="V68:V79" si="183">SUM(O68:U68)</f>
        <v>0</v>
      </c>
      <c r="W68" s="91"/>
      <c r="X68" s="91"/>
      <c r="Y68" s="91"/>
      <c r="Z68" s="91"/>
      <c r="AA68" s="91">
        <f t="shared" ref="AA68" si="184">IF((AD62-E62)&lt;=0,0,IF((AD62-E62)&gt;0,(AD62-E62)))</f>
        <v>0</v>
      </c>
      <c r="AB68" s="88"/>
      <c r="AC68" s="88"/>
      <c r="AD68" s="89">
        <f t="shared" ref="AD68:AD79" si="185">SUM(W68:AC68)</f>
        <v>0</v>
      </c>
      <c r="AE68" s="91"/>
      <c r="AF68" s="91"/>
      <c r="AG68" s="91"/>
      <c r="AH68" s="91"/>
      <c r="AI68" s="91">
        <f t="shared" ref="AI68" si="186">IF((AL62-E62)&lt;=0,0,IF((AL62-E62)&gt;0,(AL62-E62)))</f>
        <v>0</v>
      </c>
      <c r="AJ68" s="88"/>
      <c r="AK68" s="88"/>
      <c r="AL68" s="89">
        <f t="shared" ref="AL68:AL79" si="187">SUM(AE68:AK68)</f>
        <v>0</v>
      </c>
      <c r="AM68" s="91"/>
      <c r="AN68" s="91"/>
      <c r="AO68" s="91"/>
      <c r="AP68" s="91"/>
      <c r="AQ68" s="91">
        <f t="shared" ref="AQ68" si="188">IF((AT62-E62)&lt;=0,0,IF((AT62-E62)&gt;0,(AT62-E62)))</f>
        <v>0</v>
      </c>
      <c r="AR68" s="88"/>
      <c r="AS68" s="88"/>
      <c r="AT68" s="89">
        <f t="shared" ref="AT68:AT79" si="189">SUM(AM68:AS68)</f>
        <v>0</v>
      </c>
      <c r="AU68" s="187"/>
      <c r="AV68" s="187"/>
      <c r="AW68" s="187"/>
      <c r="AX68" s="187"/>
      <c r="AY68" s="187"/>
      <c r="AZ68" s="187"/>
      <c r="BA68" s="187"/>
      <c r="BB68" s="187"/>
      <c r="BC68" s="187"/>
      <c r="BD68" s="187"/>
      <c r="BE68" s="187"/>
      <c r="BF68" s="190"/>
      <c r="BG68" s="78"/>
    </row>
    <row r="69" spans="2:59" ht="12.95" customHeight="1" x14ac:dyDescent="0.25">
      <c r="B69" s="132"/>
      <c r="C69" s="136"/>
      <c r="D69" s="140"/>
      <c r="E69" s="144"/>
      <c r="F69" s="27" t="s">
        <v>39</v>
      </c>
      <c r="G69" s="91"/>
      <c r="H69" s="91"/>
      <c r="I69" s="91"/>
      <c r="J69" s="91"/>
      <c r="K69" s="90">
        <f t="shared" ref="K69" si="190">IF(E62-15&lt;0,0,IF(SUM(G62:M67)&lt;10,0,IF(SUM(G62:M67)&lt;20,1,IF(SUM(G62:M67)&lt;30,2,IF(SUM(G62:M67)&gt;=30,3)))))</f>
        <v>0</v>
      </c>
      <c r="L69" s="88"/>
      <c r="M69" s="88"/>
      <c r="N69" s="89">
        <f t="shared" si="181"/>
        <v>0</v>
      </c>
      <c r="O69" s="91"/>
      <c r="P69" s="91"/>
      <c r="Q69" s="91"/>
      <c r="R69" s="91"/>
      <c r="S69" s="90">
        <f t="shared" ref="S69" si="191">IF(E62-15&lt;0,0,IF(SUM(O62:U67)&lt;10,0,IF(SUM(O62:U67)&lt;20,1,IF(SUM(O62:U67)&lt;30,2,IF(SUM(O62:U67)&gt;=30,3)))))</f>
        <v>0</v>
      </c>
      <c r="T69" s="88"/>
      <c r="U69" s="88"/>
      <c r="V69" s="89">
        <f t="shared" si="183"/>
        <v>0</v>
      </c>
      <c r="W69" s="91"/>
      <c r="X69" s="91"/>
      <c r="Y69" s="91"/>
      <c r="Z69" s="91"/>
      <c r="AA69" s="90">
        <f t="shared" ref="AA69" si="192">IF(E62-15&lt;0,0,IF(SUM(W62:AC67)&lt;10,0,IF(SUM(W62:AC67)&lt;20,1,IF(SUM(W62:AC67)&lt;30,2,IF(SUM(W62:AC67)&gt;=30,3)))))</f>
        <v>0</v>
      </c>
      <c r="AB69" s="88"/>
      <c r="AC69" s="88"/>
      <c r="AD69" s="89">
        <f t="shared" si="185"/>
        <v>0</v>
      </c>
      <c r="AE69" s="91"/>
      <c r="AF69" s="91"/>
      <c r="AG69" s="91"/>
      <c r="AH69" s="91"/>
      <c r="AI69" s="90">
        <f t="shared" ref="AI69" si="193">IF(E62-15&lt;0,0,IF(SUM(AE62:AK67)&lt;10,0,IF(SUM(AE62:AK67)&lt;20,1,IF(SUM(AE62:AK67)&lt;30,2,IF(SUM(AE62:AK67)&gt;=30,3)))))</f>
        <v>0</v>
      </c>
      <c r="AJ69" s="88"/>
      <c r="AK69" s="88"/>
      <c r="AL69" s="89">
        <f t="shared" si="187"/>
        <v>0</v>
      </c>
      <c r="AM69" s="91"/>
      <c r="AN69" s="91"/>
      <c r="AO69" s="91"/>
      <c r="AP69" s="91"/>
      <c r="AQ69" s="90">
        <f t="shared" ref="AQ69" si="194">IF(E62-15&lt;0,0,IF(SUM(AM62:AS67)&lt;10,0,IF(SUM(AM62:AS67)&lt;20,1,IF(SUM(AM62:AS67)&lt;30,2,IF(SUM(AM62:AS67)&gt;=30,3)))))</f>
        <v>0</v>
      </c>
      <c r="AR69" s="88"/>
      <c r="AS69" s="88"/>
      <c r="AT69" s="89">
        <f t="shared" si="189"/>
        <v>0</v>
      </c>
      <c r="AU69" s="187"/>
      <c r="AV69" s="187"/>
      <c r="AW69" s="187"/>
      <c r="AX69" s="187"/>
      <c r="AY69" s="187"/>
      <c r="AZ69" s="187"/>
      <c r="BA69" s="187"/>
      <c r="BB69" s="187"/>
      <c r="BC69" s="187"/>
      <c r="BD69" s="187"/>
      <c r="BE69" s="187"/>
      <c r="BF69" s="190"/>
      <c r="BG69" s="78"/>
    </row>
    <row r="70" spans="2:59" ht="12.95" customHeight="1" x14ac:dyDescent="0.25">
      <c r="B70" s="132"/>
      <c r="C70" s="136"/>
      <c r="D70" s="140"/>
      <c r="E70" s="144"/>
      <c r="F70" s="27" t="s">
        <v>41</v>
      </c>
      <c r="G70" s="90"/>
      <c r="H70" s="90"/>
      <c r="I70" s="90"/>
      <c r="J70" s="90"/>
      <c r="K70" s="91"/>
      <c r="L70" s="88"/>
      <c r="M70" s="88"/>
      <c r="N70" s="89">
        <f t="shared" si="181"/>
        <v>0</v>
      </c>
      <c r="O70" s="90"/>
      <c r="P70" s="90"/>
      <c r="Q70" s="90"/>
      <c r="R70" s="90"/>
      <c r="S70" s="91"/>
      <c r="T70" s="88"/>
      <c r="U70" s="88"/>
      <c r="V70" s="89">
        <f t="shared" si="183"/>
        <v>0</v>
      </c>
      <c r="W70" s="90"/>
      <c r="X70" s="90"/>
      <c r="Y70" s="90"/>
      <c r="Z70" s="90"/>
      <c r="AA70" s="91"/>
      <c r="AB70" s="88"/>
      <c r="AC70" s="88"/>
      <c r="AD70" s="89">
        <f t="shared" si="185"/>
        <v>0</v>
      </c>
      <c r="AE70" s="90"/>
      <c r="AF70" s="90"/>
      <c r="AG70" s="90"/>
      <c r="AH70" s="90"/>
      <c r="AI70" s="91"/>
      <c r="AJ70" s="88"/>
      <c r="AK70" s="88"/>
      <c r="AL70" s="89">
        <f t="shared" si="187"/>
        <v>0</v>
      </c>
      <c r="AM70" s="90"/>
      <c r="AN70" s="90"/>
      <c r="AO70" s="90"/>
      <c r="AP70" s="90"/>
      <c r="AQ70" s="91"/>
      <c r="AR70" s="88"/>
      <c r="AS70" s="88"/>
      <c r="AT70" s="89">
        <f t="shared" si="189"/>
        <v>0</v>
      </c>
      <c r="AU70" s="187"/>
      <c r="AV70" s="187"/>
      <c r="AW70" s="187"/>
      <c r="AX70" s="187"/>
      <c r="AY70" s="187"/>
      <c r="AZ70" s="187"/>
      <c r="BA70" s="187"/>
      <c r="BB70" s="187"/>
      <c r="BC70" s="187"/>
      <c r="BD70" s="187"/>
      <c r="BE70" s="187"/>
      <c r="BF70" s="190"/>
      <c r="BG70" s="78"/>
    </row>
    <row r="71" spans="2:59" ht="12.95" customHeight="1" x14ac:dyDescent="0.25">
      <c r="B71" s="132"/>
      <c r="C71" s="136"/>
      <c r="D71" s="140"/>
      <c r="E71" s="144"/>
      <c r="F71" s="27" t="s">
        <v>6</v>
      </c>
      <c r="G71" s="90"/>
      <c r="H71" s="90"/>
      <c r="I71" s="90"/>
      <c r="J71" s="90"/>
      <c r="K71" s="90"/>
      <c r="L71" s="88"/>
      <c r="M71" s="88"/>
      <c r="N71" s="89">
        <f t="shared" si="181"/>
        <v>0</v>
      </c>
      <c r="O71" s="90"/>
      <c r="P71" s="90"/>
      <c r="Q71" s="90"/>
      <c r="R71" s="90"/>
      <c r="S71" s="90"/>
      <c r="T71" s="88"/>
      <c r="U71" s="88"/>
      <c r="V71" s="89">
        <f t="shared" si="183"/>
        <v>0</v>
      </c>
      <c r="W71" s="90"/>
      <c r="X71" s="90"/>
      <c r="Y71" s="90"/>
      <c r="Z71" s="90"/>
      <c r="AA71" s="90"/>
      <c r="AB71" s="88"/>
      <c r="AC71" s="88"/>
      <c r="AD71" s="89">
        <f t="shared" si="185"/>
        <v>0</v>
      </c>
      <c r="AE71" s="90"/>
      <c r="AF71" s="90"/>
      <c r="AG71" s="90"/>
      <c r="AH71" s="90"/>
      <c r="AI71" s="90"/>
      <c r="AJ71" s="88"/>
      <c r="AK71" s="88"/>
      <c r="AL71" s="89">
        <f t="shared" si="187"/>
        <v>0</v>
      </c>
      <c r="AM71" s="90"/>
      <c r="AN71" s="90"/>
      <c r="AO71" s="90"/>
      <c r="AP71" s="90"/>
      <c r="AQ71" s="90"/>
      <c r="AR71" s="88"/>
      <c r="AS71" s="88"/>
      <c r="AT71" s="89">
        <f t="shared" si="189"/>
        <v>0</v>
      </c>
      <c r="AU71" s="187"/>
      <c r="AV71" s="187"/>
      <c r="AW71" s="187"/>
      <c r="AX71" s="187"/>
      <c r="AY71" s="187"/>
      <c r="AZ71" s="187"/>
      <c r="BA71" s="187"/>
      <c r="BB71" s="187"/>
      <c r="BC71" s="187"/>
      <c r="BD71" s="187"/>
      <c r="BE71" s="187"/>
      <c r="BF71" s="190"/>
      <c r="BG71" s="78"/>
    </row>
    <row r="72" spans="2:59" ht="12.95" customHeight="1" x14ac:dyDescent="0.25">
      <c r="B72" s="132"/>
      <c r="C72" s="136"/>
      <c r="D72" s="140"/>
      <c r="E72" s="144"/>
      <c r="F72" s="27" t="s">
        <v>35</v>
      </c>
      <c r="G72" s="90"/>
      <c r="H72" s="90"/>
      <c r="I72" s="90"/>
      <c r="J72" s="90"/>
      <c r="K72" s="90"/>
      <c r="L72" s="88"/>
      <c r="M72" s="88"/>
      <c r="N72" s="89">
        <f t="shared" si="181"/>
        <v>0</v>
      </c>
      <c r="O72" s="90"/>
      <c r="P72" s="90"/>
      <c r="Q72" s="90"/>
      <c r="R72" s="90"/>
      <c r="S72" s="90"/>
      <c r="T72" s="88"/>
      <c r="U72" s="88"/>
      <c r="V72" s="89">
        <f t="shared" si="183"/>
        <v>0</v>
      </c>
      <c r="W72" s="90"/>
      <c r="X72" s="90"/>
      <c r="Y72" s="90"/>
      <c r="Z72" s="90"/>
      <c r="AA72" s="90"/>
      <c r="AB72" s="88"/>
      <c r="AC72" s="88"/>
      <c r="AD72" s="89">
        <f t="shared" si="185"/>
        <v>0</v>
      </c>
      <c r="AE72" s="90"/>
      <c r="AF72" s="90"/>
      <c r="AG72" s="90"/>
      <c r="AH72" s="90"/>
      <c r="AI72" s="90"/>
      <c r="AJ72" s="88"/>
      <c r="AK72" s="88"/>
      <c r="AL72" s="89">
        <f t="shared" si="187"/>
        <v>0</v>
      </c>
      <c r="AM72" s="90"/>
      <c r="AN72" s="90"/>
      <c r="AO72" s="90"/>
      <c r="AP72" s="90"/>
      <c r="AQ72" s="90"/>
      <c r="AR72" s="88"/>
      <c r="AS72" s="88"/>
      <c r="AT72" s="89">
        <f t="shared" si="189"/>
        <v>0</v>
      </c>
      <c r="AU72" s="187"/>
      <c r="AV72" s="187"/>
      <c r="AW72" s="187"/>
      <c r="AX72" s="187"/>
      <c r="AY72" s="187"/>
      <c r="AZ72" s="187"/>
      <c r="BA72" s="187"/>
      <c r="BB72" s="187"/>
      <c r="BC72" s="187"/>
      <c r="BD72" s="187"/>
      <c r="BE72" s="187"/>
      <c r="BF72" s="190"/>
      <c r="BG72" s="78"/>
    </row>
    <row r="73" spans="2:59" ht="12.95" customHeight="1" x14ac:dyDescent="0.25">
      <c r="B73" s="132"/>
      <c r="C73" s="136"/>
      <c r="D73" s="140"/>
      <c r="E73" s="144"/>
      <c r="F73" s="68" t="s">
        <v>40</v>
      </c>
      <c r="G73" s="90"/>
      <c r="H73" s="90"/>
      <c r="I73" s="90"/>
      <c r="J73" s="90"/>
      <c r="K73" s="90"/>
      <c r="L73" s="88"/>
      <c r="M73" s="88"/>
      <c r="N73" s="89">
        <f t="shared" si="181"/>
        <v>0</v>
      </c>
      <c r="O73" s="90"/>
      <c r="P73" s="90"/>
      <c r="Q73" s="90"/>
      <c r="R73" s="90"/>
      <c r="S73" s="90"/>
      <c r="T73" s="88"/>
      <c r="U73" s="88"/>
      <c r="V73" s="89">
        <f t="shared" si="183"/>
        <v>0</v>
      </c>
      <c r="W73" s="90"/>
      <c r="X73" s="90"/>
      <c r="Y73" s="90"/>
      <c r="Z73" s="90"/>
      <c r="AA73" s="90"/>
      <c r="AB73" s="88"/>
      <c r="AC73" s="88"/>
      <c r="AD73" s="89">
        <f t="shared" si="185"/>
        <v>0</v>
      </c>
      <c r="AE73" s="90"/>
      <c r="AF73" s="90"/>
      <c r="AG73" s="90"/>
      <c r="AH73" s="90"/>
      <c r="AI73" s="90"/>
      <c r="AJ73" s="88"/>
      <c r="AK73" s="88"/>
      <c r="AL73" s="89">
        <f t="shared" si="187"/>
        <v>0</v>
      </c>
      <c r="AM73" s="90"/>
      <c r="AN73" s="90"/>
      <c r="AO73" s="90"/>
      <c r="AP73" s="90"/>
      <c r="AQ73" s="90"/>
      <c r="AR73" s="88"/>
      <c r="AS73" s="88"/>
      <c r="AT73" s="89">
        <f t="shared" si="189"/>
        <v>0</v>
      </c>
      <c r="AU73" s="187"/>
      <c r="AV73" s="187"/>
      <c r="AW73" s="187"/>
      <c r="AX73" s="187"/>
      <c r="AY73" s="187"/>
      <c r="AZ73" s="187"/>
      <c r="BA73" s="187"/>
      <c r="BB73" s="187"/>
      <c r="BC73" s="187"/>
      <c r="BD73" s="187"/>
      <c r="BE73" s="187"/>
      <c r="BF73" s="190"/>
      <c r="BG73" s="78"/>
    </row>
    <row r="74" spans="2:59" ht="12.95" customHeight="1" x14ac:dyDescent="0.25">
      <c r="B74" s="132"/>
      <c r="C74" s="136"/>
      <c r="D74" s="140"/>
      <c r="E74" s="144"/>
      <c r="F74" s="68" t="s">
        <v>7</v>
      </c>
      <c r="G74" s="90"/>
      <c r="H74" s="90"/>
      <c r="I74" s="90"/>
      <c r="J74" s="90"/>
      <c r="K74" s="90"/>
      <c r="L74" s="88"/>
      <c r="M74" s="88"/>
      <c r="N74" s="89">
        <f t="shared" si="181"/>
        <v>0</v>
      </c>
      <c r="O74" s="90"/>
      <c r="P74" s="90"/>
      <c r="Q74" s="90"/>
      <c r="R74" s="90"/>
      <c r="S74" s="90"/>
      <c r="T74" s="88"/>
      <c r="U74" s="88"/>
      <c r="V74" s="89">
        <f t="shared" si="183"/>
        <v>0</v>
      </c>
      <c r="W74" s="90"/>
      <c r="X74" s="90"/>
      <c r="Y74" s="90"/>
      <c r="Z74" s="90"/>
      <c r="AA74" s="90"/>
      <c r="AB74" s="88"/>
      <c r="AC74" s="88"/>
      <c r="AD74" s="89">
        <f t="shared" si="185"/>
        <v>0</v>
      </c>
      <c r="AE74" s="90"/>
      <c r="AF74" s="90"/>
      <c r="AG74" s="90"/>
      <c r="AH74" s="90"/>
      <c r="AI74" s="90"/>
      <c r="AJ74" s="88"/>
      <c r="AK74" s="88"/>
      <c r="AL74" s="89">
        <f t="shared" si="187"/>
        <v>0</v>
      </c>
      <c r="AM74" s="90"/>
      <c r="AN74" s="90"/>
      <c r="AO74" s="90"/>
      <c r="AP74" s="90"/>
      <c r="AQ74" s="90"/>
      <c r="AR74" s="88"/>
      <c r="AS74" s="88"/>
      <c r="AT74" s="89">
        <f t="shared" si="189"/>
        <v>0</v>
      </c>
      <c r="AU74" s="187"/>
      <c r="AV74" s="187"/>
      <c r="AW74" s="187"/>
      <c r="AX74" s="187"/>
      <c r="AY74" s="187"/>
      <c r="AZ74" s="187"/>
      <c r="BA74" s="187"/>
      <c r="BB74" s="187"/>
      <c r="BC74" s="187"/>
      <c r="BD74" s="187"/>
      <c r="BE74" s="187"/>
      <c r="BF74" s="190"/>
      <c r="BG74" s="78"/>
    </row>
    <row r="75" spans="2:59" ht="12.95" customHeight="1" x14ac:dyDescent="0.25">
      <c r="B75" s="132"/>
      <c r="C75" s="136"/>
      <c r="D75" s="140"/>
      <c r="E75" s="144"/>
      <c r="F75" s="68"/>
      <c r="G75" s="90"/>
      <c r="H75" s="90"/>
      <c r="I75" s="90"/>
      <c r="J75" s="90"/>
      <c r="K75" s="90"/>
      <c r="L75" s="88"/>
      <c r="M75" s="88"/>
      <c r="N75" s="89">
        <f t="shared" si="181"/>
        <v>0</v>
      </c>
      <c r="O75" s="90"/>
      <c r="P75" s="90"/>
      <c r="Q75" s="90"/>
      <c r="R75" s="90"/>
      <c r="S75" s="90"/>
      <c r="T75" s="88"/>
      <c r="U75" s="88"/>
      <c r="V75" s="89">
        <f t="shared" si="183"/>
        <v>0</v>
      </c>
      <c r="W75" s="90"/>
      <c r="X75" s="90"/>
      <c r="Y75" s="90"/>
      <c r="Z75" s="90"/>
      <c r="AA75" s="90"/>
      <c r="AB75" s="88"/>
      <c r="AC75" s="88"/>
      <c r="AD75" s="89">
        <f t="shared" si="185"/>
        <v>0</v>
      </c>
      <c r="AE75" s="90"/>
      <c r="AF75" s="90"/>
      <c r="AG75" s="90"/>
      <c r="AH75" s="90"/>
      <c r="AI75" s="90"/>
      <c r="AJ75" s="88"/>
      <c r="AK75" s="88"/>
      <c r="AL75" s="89">
        <f t="shared" si="187"/>
        <v>0</v>
      </c>
      <c r="AM75" s="90"/>
      <c r="AN75" s="90"/>
      <c r="AO75" s="90"/>
      <c r="AP75" s="90"/>
      <c r="AQ75" s="90"/>
      <c r="AR75" s="88"/>
      <c r="AS75" s="88"/>
      <c r="AT75" s="89">
        <f t="shared" si="189"/>
        <v>0</v>
      </c>
      <c r="AU75" s="187"/>
      <c r="AV75" s="187"/>
      <c r="AW75" s="187"/>
      <c r="AX75" s="187"/>
      <c r="AY75" s="187"/>
      <c r="AZ75" s="187"/>
      <c r="BA75" s="187"/>
      <c r="BB75" s="187"/>
      <c r="BC75" s="187"/>
      <c r="BD75" s="187"/>
      <c r="BE75" s="187"/>
      <c r="BF75" s="190"/>
      <c r="BG75" s="78"/>
    </row>
    <row r="76" spans="2:59" ht="12.95" customHeight="1" x14ac:dyDescent="0.25">
      <c r="B76" s="132"/>
      <c r="C76" s="136"/>
      <c r="D76" s="140"/>
      <c r="E76" s="144"/>
      <c r="F76" s="68"/>
      <c r="G76" s="90"/>
      <c r="H76" s="90"/>
      <c r="I76" s="90"/>
      <c r="J76" s="90"/>
      <c r="K76" s="90"/>
      <c r="L76" s="88"/>
      <c r="M76" s="88"/>
      <c r="N76" s="89">
        <f t="shared" si="181"/>
        <v>0</v>
      </c>
      <c r="O76" s="90"/>
      <c r="P76" s="90"/>
      <c r="Q76" s="90"/>
      <c r="R76" s="90"/>
      <c r="S76" s="90"/>
      <c r="T76" s="88"/>
      <c r="U76" s="88"/>
      <c r="V76" s="89">
        <f t="shared" si="183"/>
        <v>0</v>
      </c>
      <c r="W76" s="90"/>
      <c r="X76" s="90"/>
      <c r="Y76" s="90"/>
      <c r="Z76" s="90"/>
      <c r="AA76" s="90"/>
      <c r="AB76" s="88"/>
      <c r="AC76" s="88"/>
      <c r="AD76" s="89">
        <f t="shared" si="185"/>
        <v>0</v>
      </c>
      <c r="AE76" s="90"/>
      <c r="AF76" s="90"/>
      <c r="AG76" s="90"/>
      <c r="AH76" s="90"/>
      <c r="AI76" s="90"/>
      <c r="AJ76" s="88"/>
      <c r="AK76" s="88"/>
      <c r="AL76" s="89">
        <f t="shared" si="187"/>
        <v>0</v>
      </c>
      <c r="AM76" s="90"/>
      <c r="AN76" s="90"/>
      <c r="AO76" s="90"/>
      <c r="AP76" s="90"/>
      <c r="AQ76" s="90"/>
      <c r="AR76" s="88"/>
      <c r="AS76" s="88"/>
      <c r="AT76" s="89">
        <f t="shared" si="189"/>
        <v>0</v>
      </c>
      <c r="AU76" s="187"/>
      <c r="AV76" s="187"/>
      <c r="AW76" s="187"/>
      <c r="AX76" s="187"/>
      <c r="AY76" s="187"/>
      <c r="AZ76" s="187"/>
      <c r="BA76" s="187"/>
      <c r="BB76" s="187"/>
      <c r="BC76" s="187"/>
      <c r="BD76" s="187"/>
      <c r="BE76" s="187"/>
      <c r="BF76" s="190"/>
      <c r="BG76" s="78"/>
    </row>
    <row r="77" spans="2:59" ht="12.95" customHeight="1" x14ac:dyDescent="0.25">
      <c r="B77" s="132"/>
      <c r="C77" s="136"/>
      <c r="D77" s="140"/>
      <c r="E77" s="144"/>
      <c r="F77" s="68"/>
      <c r="G77" s="90"/>
      <c r="H77" s="90"/>
      <c r="I77" s="90"/>
      <c r="J77" s="90"/>
      <c r="K77" s="90"/>
      <c r="L77" s="88"/>
      <c r="M77" s="88"/>
      <c r="N77" s="89">
        <f t="shared" si="181"/>
        <v>0</v>
      </c>
      <c r="O77" s="90"/>
      <c r="P77" s="90"/>
      <c r="Q77" s="90"/>
      <c r="R77" s="90"/>
      <c r="S77" s="90"/>
      <c r="T77" s="88"/>
      <c r="U77" s="88"/>
      <c r="V77" s="89">
        <f t="shared" si="183"/>
        <v>0</v>
      </c>
      <c r="W77" s="90"/>
      <c r="X77" s="90"/>
      <c r="Y77" s="90"/>
      <c r="Z77" s="90"/>
      <c r="AA77" s="90"/>
      <c r="AB77" s="88"/>
      <c r="AC77" s="88"/>
      <c r="AD77" s="89">
        <f t="shared" si="185"/>
        <v>0</v>
      </c>
      <c r="AE77" s="90"/>
      <c r="AF77" s="90"/>
      <c r="AG77" s="90"/>
      <c r="AH77" s="90"/>
      <c r="AI77" s="90"/>
      <c r="AJ77" s="88"/>
      <c r="AK77" s="88"/>
      <c r="AL77" s="89">
        <f t="shared" si="187"/>
        <v>0</v>
      </c>
      <c r="AM77" s="90"/>
      <c r="AN77" s="90"/>
      <c r="AO77" s="90"/>
      <c r="AP77" s="90"/>
      <c r="AQ77" s="90"/>
      <c r="AR77" s="88"/>
      <c r="AS77" s="88"/>
      <c r="AT77" s="89">
        <f t="shared" si="189"/>
        <v>0</v>
      </c>
      <c r="AU77" s="187"/>
      <c r="AV77" s="187"/>
      <c r="AW77" s="187"/>
      <c r="AX77" s="187"/>
      <c r="AY77" s="187"/>
      <c r="AZ77" s="187"/>
      <c r="BA77" s="187"/>
      <c r="BB77" s="187"/>
      <c r="BC77" s="187"/>
      <c r="BD77" s="187"/>
      <c r="BE77" s="187"/>
      <c r="BF77" s="190"/>
      <c r="BG77" s="78"/>
    </row>
    <row r="78" spans="2:59" ht="12.95" customHeight="1" x14ac:dyDescent="0.25">
      <c r="B78" s="132"/>
      <c r="C78" s="136"/>
      <c r="D78" s="140"/>
      <c r="E78" s="144"/>
      <c r="F78" s="27"/>
      <c r="G78" s="90"/>
      <c r="H78" s="90"/>
      <c r="I78" s="90"/>
      <c r="J78" s="90"/>
      <c r="K78" s="90"/>
      <c r="L78" s="88"/>
      <c r="M78" s="88"/>
      <c r="N78" s="89">
        <f t="shared" si="181"/>
        <v>0</v>
      </c>
      <c r="O78" s="90"/>
      <c r="P78" s="90"/>
      <c r="Q78" s="90"/>
      <c r="R78" s="90"/>
      <c r="S78" s="90"/>
      <c r="T78" s="88"/>
      <c r="U78" s="88"/>
      <c r="V78" s="89">
        <f t="shared" si="183"/>
        <v>0</v>
      </c>
      <c r="W78" s="90"/>
      <c r="X78" s="90"/>
      <c r="Y78" s="90"/>
      <c r="Z78" s="90"/>
      <c r="AA78" s="90"/>
      <c r="AB78" s="88"/>
      <c r="AC78" s="88"/>
      <c r="AD78" s="89">
        <f t="shared" si="185"/>
        <v>0</v>
      </c>
      <c r="AE78" s="90"/>
      <c r="AF78" s="90"/>
      <c r="AG78" s="90"/>
      <c r="AH78" s="90"/>
      <c r="AI78" s="90"/>
      <c r="AJ78" s="88"/>
      <c r="AK78" s="88"/>
      <c r="AL78" s="89">
        <f t="shared" si="187"/>
        <v>0</v>
      </c>
      <c r="AM78" s="90"/>
      <c r="AN78" s="90"/>
      <c r="AO78" s="90"/>
      <c r="AP78" s="90"/>
      <c r="AQ78" s="90"/>
      <c r="AR78" s="88"/>
      <c r="AS78" s="88"/>
      <c r="AT78" s="89">
        <f t="shared" si="189"/>
        <v>0</v>
      </c>
      <c r="AU78" s="187"/>
      <c r="AV78" s="187"/>
      <c r="AW78" s="187"/>
      <c r="AX78" s="187"/>
      <c r="AY78" s="187"/>
      <c r="AZ78" s="187"/>
      <c r="BA78" s="187"/>
      <c r="BB78" s="187"/>
      <c r="BC78" s="187"/>
      <c r="BD78" s="187"/>
      <c r="BE78" s="187"/>
      <c r="BF78" s="190"/>
      <c r="BG78" s="78"/>
    </row>
    <row r="79" spans="2:59" ht="12.95" customHeight="1" thickBot="1" x14ac:dyDescent="0.3">
      <c r="B79" s="133"/>
      <c r="C79" s="137"/>
      <c r="D79" s="141"/>
      <c r="E79" s="144"/>
      <c r="F79" s="27"/>
      <c r="G79" s="90"/>
      <c r="H79" s="90"/>
      <c r="I79" s="90"/>
      <c r="J79" s="90"/>
      <c r="K79" s="90"/>
      <c r="L79" s="92"/>
      <c r="M79" s="92"/>
      <c r="N79" s="89">
        <f t="shared" si="181"/>
        <v>0</v>
      </c>
      <c r="O79" s="90"/>
      <c r="P79" s="90"/>
      <c r="Q79" s="90"/>
      <c r="R79" s="90"/>
      <c r="S79" s="90"/>
      <c r="T79" s="92"/>
      <c r="U79" s="92"/>
      <c r="V79" s="89">
        <f t="shared" si="183"/>
        <v>0</v>
      </c>
      <c r="W79" s="90"/>
      <c r="X79" s="90"/>
      <c r="Y79" s="90"/>
      <c r="Z79" s="90"/>
      <c r="AA79" s="90"/>
      <c r="AB79" s="92"/>
      <c r="AC79" s="92"/>
      <c r="AD79" s="89">
        <f t="shared" si="185"/>
        <v>0</v>
      </c>
      <c r="AE79" s="90"/>
      <c r="AF79" s="90"/>
      <c r="AG79" s="90"/>
      <c r="AH79" s="90"/>
      <c r="AI79" s="90"/>
      <c r="AJ79" s="92"/>
      <c r="AK79" s="92"/>
      <c r="AL79" s="89">
        <f t="shared" si="187"/>
        <v>0</v>
      </c>
      <c r="AM79" s="90"/>
      <c r="AN79" s="90"/>
      <c r="AO79" s="90"/>
      <c r="AP79" s="90"/>
      <c r="AQ79" s="90"/>
      <c r="AR79" s="92"/>
      <c r="AS79" s="92"/>
      <c r="AT79" s="89">
        <f t="shared" si="189"/>
        <v>0</v>
      </c>
      <c r="AU79" s="187"/>
      <c r="AV79" s="187"/>
      <c r="AW79" s="187"/>
      <c r="AX79" s="187"/>
      <c r="AY79" s="187"/>
      <c r="AZ79" s="187"/>
      <c r="BA79" s="187"/>
      <c r="BB79" s="187"/>
      <c r="BC79" s="187"/>
      <c r="BD79" s="187"/>
      <c r="BE79" s="187"/>
      <c r="BF79" s="190"/>
      <c r="BG79" s="78"/>
    </row>
    <row r="80" spans="2:59" ht="12.95" hidden="1" customHeight="1" thickBot="1" x14ac:dyDescent="0.3">
      <c r="B80" s="134"/>
      <c r="C80" s="138"/>
      <c r="D80" s="142"/>
      <c r="E80" s="145"/>
      <c r="F80" s="27" t="s">
        <v>36</v>
      </c>
      <c r="G80" s="94"/>
      <c r="H80" s="94"/>
      <c r="I80" s="94"/>
      <c r="J80" s="94"/>
      <c r="K80" s="94"/>
      <c r="L80" s="93"/>
      <c r="M80" s="93"/>
      <c r="N80" s="89">
        <f t="shared" ref="N80" si="195">N69+N70+N72+N75+N76+N78+N79</f>
        <v>0</v>
      </c>
      <c r="O80" s="95"/>
      <c r="P80" s="95"/>
      <c r="Q80" s="95"/>
      <c r="R80" s="95"/>
      <c r="S80" s="95"/>
      <c r="T80" s="93"/>
      <c r="U80" s="93"/>
      <c r="V80" s="89">
        <f t="shared" ref="V80" si="196">V69+V70+V72+V75+V76+V78+V79</f>
        <v>0</v>
      </c>
      <c r="W80" s="95"/>
      <c r="X80" s="95"/>
      <c r="Y80" s="95"/>
      <c r="Z80" s="95"/>
      <c r="AA80" s="95"/>
      <c r="AB80" s="93"/>
      <c r="AC80" s="93"/>
      <c r="AD80" s="89">
        <f t="shared" ref="AD80" si="197">AD69+AD70+AD72+AD75+AD76+AD78+AD79</f>
        <v>0</v>
      </c>
      <c r="AE80" s="95"/>
      <c r="AF80" s="95"/>
      <c r="AG80" s="95"/>
      <c r="AH80" s="95"/>
      <c r="AI80" s="95"/>
      <c r="AJ80" s="93"/>
      <c r="AK80" s="93"/>
      <c r="AL80" s="89">
        <f t="shared" ref="AL80" si="198">AL69+AL70+AL72+AL75+AL76+AL78+AL79</f>
        <v>0</v>
      </c>
      <c r="AM80" s="95"/>
      <c r="AN80" s="95"/>
      <c r="AO80" s="95"/>
      <c r="AP80" s="95"/>
      <c r="AQ80" s="95"/>
      <c r="AR80" s="93"/>
      <c r="AS80" s="93"/>
      <c r="AT80" s="89">
        <f t="shared" ref="AT80" si="199">AT69+AT70+AT72+AT75+AT76+AT78+AT79</f>
        <v>0</v>
      </c>
      <c r="AU80" s="188"/>
      <c r="AV80" s="188"/>
      <c r="AW80" s="188"/>
      <c r="AX80" s="188"/>
      <c r="AY80" s="188"/>
      <c r="AZ80" s="188"/>
      <c r="BA80" s="188"/>
      <c r="BB80" s="188"/>
      <c r="BC80" s="188"/>
      <c r="BD80" s="188"/>
      <c r="BE80" s="188"/>
      <c r="BF80" s="191"/>
      <c r="BG80" s="78"/>
    </row>
    <row r="81" spans="2:59" ht="12.95" customHeight="1" thickTop="1" x14ac:dyDescent="0.25">
      <c r="B81" s="132">
        <v>5</v>
      </c>
      <c r="C81" s="135">
        <f>ŞUBAT!C81</f>
        <v>0</v>
      </c>
      <c r="D81" s="139">
        <f>ŞUBAT!D81</f>
        <v>0</v>
      </c>
      <c r="E81" s="143">
        <f>ŞUBAT!E81</f>
        <v>18</v>
      </c>
      <c r="F81" s="67" t="s">
        <v>21</v>
      </c>
      <c r="G81" s="87"/>
      <c r="H81" s="87"/>
      <c r="I81" s="87"/>
      <c r="J81" s="87"/>
      <c r="K81" s="87"/>
      <c r="L81" s="85"/>
      <c r="M81" s="85"/>
      <c r="N81" s="86">
        <f t="shared" ref="N81" si="200">SUM(G81:M81)</f>
        <v>0</v>
      </c>
      <c r="O81" s="87"/>
      <c r="P81" s="87"/>
      <c r="Q81" s="87"/>
      <c r="R81" s="87"/>
      <c r="S81" s="87"/>
      <c r="T81" s="85"/>
      <c r="U81" s="85"/>
      <c r="V81" s="86">
        <f t="shared" ref="V81" si="201">SUM(O81:U81)</f>
        <v>0</v>
      </c>
      <c r="W81" s="87"/>
      <c r="X81" s="87"/>
      <c r="Y81" s="87"/>
      <c r="Z81" s="87"/>
      <c r="AA81" s="87"/>
      <c r="AB81" s="85"/>
      <c r="AC81" s="85"/>
      <c r="AD81" s="86">
        <f t="shared" ref="AD81" si="202">SUM(W81:AC81)</f>
        <v>0</v>
      </c>
      <c r="AE81" s="87"/>
      <c r="AF81" s="87"/>
      <c r="AG81" s="87"/>
      <c r="AH81" s="87"/>
      <c r="AI81" s="87"/>
      <c r="AJ81" s="85"/>
      <c r="AK81" s="85"/>
      <c r="AL81" s="86">
        <f t="shared" ref="AL81" si="203">SUM(AE81:AK81)</f>
        <v>0</v>
      </c>
      <c r="AM81" s="87"/>
      <c r="AN81" s="87"/>
      <c r="AO81" s="87"/>
      <c r="AP81" s="87"/>
      <c r="AQ81" s="87"/>
      <c r="AR81" s="85"/>
      <c r="AS81" s="85"/>
      <c r="AT81" s="86">
        <f t="shared" ref="AT81" si="204">SUM(AM81:AS81)</f>
        <v>0</v>
      </c>
      <c r="AU81" s="186">
        <f t="shared" ref="AU81" si="205">+N81+V81+AL81+AT81+AD81</f>
        <v>0</v>
      </c>
      <c r="AV81" s="186">
        <f t="shared" ref="AV81" si="206">AD82+N82+V82+AL82+AT82</f>
        <v>0</v>
      </c>
      <c r="AW81" s="186">
        <f t="shared" ref="AW81" si="207">AD83+N83+V83+AL83+AT83</f>
        <v>0</v>
      </c>
      <c r="AX81" s="186">
        <f t="shared" ref="AX81" si="208">AD84+N84+V84+AL84+AT84</f>
        <v>0</v>
      </c>
      <c r="AY81" s="186">
        <f t="shared" ref="AY81" si="209">N85+V85+AL85+AT85</f>
        <v>0</v>
      </c>
      <c r="AZ81" s="186">
        <f t="shared" ref="AZ81" si="210">N86+V86+AL86+AT86</f>
        <v>0</v>
      </c>
      <c r="BA81" s="186">
        <f t="shared" ref="BA81" si="211">N87+V87+AL87+AT87</f>
        <v>0</v>
      </c>
      <c r="BB81" s="186">
        <f t="shared" ref="BB81" si="212">AD99+N99+V99+AL99+AT99</f>
        <v>0</v>
      </c>
      <c r="BC81" s="186">
        <f t="shared" ref="BC81" si="213">N92+V92+AL92+AT92+AD92</f>
        <v>0</v>
      </c>
      <c r="BD81" s="186">
        <f t="shared" ref="BD81" si="214">AD93+N93+V93+AL93+AT93</f>
        <v>0</v>
      </c>
      <c r="BE81" s="186">
        <f t="shared" ref="BE81" si="215">N90+V90+AD90+AL90+AT90</f>
        <v>0</v>
      </c>
      <c r="BF81" s="189">
        <f t="shared" ref="BF81" si="216">SUM(AV81:BE99)</f>
        <v>0</v>
      </c>
      <c r="BG81" s="78"/>
    </row>
    <row r="82" spans="2:59" ht="12.95" customHeight="1" x14ac:dyDescent="0.25">
      <c r="B82" s="132"/>
      <c r="C82" s="136"/>
      <c r="D82" s="140"/>
      <c r="E82" s="144"/>
      <c r="F82" s="68" t="s">
        <v>33</v>
      </c>
      <c r="G82" s="90"/>
      <c r="H82" s="90"/>
      <c r="I82" s="90"/>
      <c r="J82" s="90"/>
      <c r="K82" s="90"/>
      <c r="L82" s="88"/>
      <c r="M82" s="88"/>
      <c r="N82" s="89">
        <f t="shared" ref="N82" si="217">IF(SUM(G81:K82)-E81&lt;=0,0,IF(SUM(G81:K81)-E81&lt;0,SUM(G81:K82)-E81,SUM(G82:K82)))</f>
        <v>0</v>
      </c>
      <c r="O82" s="90"/>
      <c r="P82" s="90"/>
      <c r="Q82" s="90"/>
      <c r="R82" s="90"/>
      <c r="S82" s="90"/>
      <c r="T82" s="88"/>
      <c r="U82" s="88"/>
      <c r="V82" s="89">
        <f t="shared" ref="V82" si="218">IF(SUM(O81:S82)-J81&lt;=0,0,IF(SUM(O81:S81)-J81&lt;0,SUM(O81:S82)-J81,SUM(O82:S82)))</f>
        <v>0</v>
      </c>
      <c r="W82" s="90"/>
      <c r="X82" s="90"/>
      <c r="Y82" s="90"/>
      <c r="Z82" s="90"/>
      <c r="AA82" s="90"/>
      <c r="AB82" s="88"/>
      <c r="AC82" s="88"/>
      <c r="AD82" s="89">
        <f t="shared" ref="AD82" si="219">IF(SUM(W81:AA82)-J81&lt;=0,0,IF(SUM(W81:AA81)-J81&lt;0,SUM(W81:AA82)-J81,SUM(W82:AA82)))</f>
        <v>0</v>
      </c>
      <c r="AE82" s="90"/>
      <c r="AF82" s="90"/>
      <c r="AG82" s="90"/>
      <c r="AH82" s="90"/>
      <c r="AI82" s="90"/>
      <c r="AJ82" s="88"/>
      <c r="AK82" s="88"/>
      <c r="AL82" s="89">
        <f t="shared" ref="AL82" si="220">IF(SUM(AE81:AI82)-R81&lt;=0,0,IF(SUM(AE81:AI81)-R81&lt;0,SUM(AE81:AI82)-R81,SUM(AE82:AI82)))</f>
        <v>0</v>
      </c>
      <c r="AM82" s="90"/>
      <c r="AN82" s="90"/>
      <c r="AO82" s="90"/>
      <c r="AP82" s="90"/>
      <c r="AQ82" s="90"/>
      <c r="AR82" s="88"/>
      <c r="AS82" s="88"/>
      <c r="AT82" s="89">
        <f t="shared" ref="AT82" si="221">IF(SUM(AM81:AQ82)-AH81&lt;=0,0,IF(SUM(AM81:AQ81)-AH81&lt;0,SUM(AM81:AQ82)-AH81,SUM(AM82:AQ82)))</f>
        <v>0</v>
      </c>
      <c r="AU82" s="187"/>
      <c r="AV82" s="187"/>
      <c r="AW82" s="187"/>
      <c r="AX82" s="187"/>
      <c r="AY82" s="187"/>
      <c r="AZ82" s="187"/>
      <c r="BA82" s="187"/>
      <c r="BB82" s="187"/>
      <c r="BC82" s="187"/>
      <c r="BD82" s="187"/>
      <c r="BE82" s="187"/>
      <c r="BF82" s="190"/>
      <c r="BG82" s="78"/>
    </row>
    <row r="83" spans="2:59" ht="12.95" customHeight="1" x14ac:dyDescent="0.25">
      <c r="B83" s="132"/>
      <c r="C83" s="136"/>
      <c r="D83" s="140"/>
      <c r="E83" s="144"/>
      <c r="F83" s="68" t="s">
        <v>34</v>
      </c>
      <c r="G83" s="90"/>
      <c r="H83" s="90"/>
      <c r="I83" s="90"/>
      <c r="J83" s="90"/>
      <c r="K83" s="90"/>
      <c r="L83" s="88"/>
      <c r="M83" s="88"/>
      <c r="N83" s="89">
        <f t="shared" ref="N83" si="222">IF(SUM(G81:K83)-E81&lt;=0,0,IF(SUM(G81:K82)-E81&lt;0,SUM(G81:K83)-E81,SUM(G83:K83)))</f>
        <v>0</v>
      </c>
      <c r="O83" s="90"/>
      <c r="P83" s="90"/>
      <c r="Q83" s="90"/>
      <c r="R83" s="90"/>
      <c r="S83" s="90"/>
      <c r="T83" s="88"/>
      <c r="U83" s="88"/>
      <c r="V83" s="89">
        <f t="shared" ref="V83" si="223">IF(SUM(O81:S83)-J81&lt;=0,0,IF(SUM(O81:S82)-J81&lt;0,SUM(O81:S83)-J81,SUM(O83:S83)))</f>
        <v>0</v>
      </c>
      <c r="W83" s="90"/>
      <c r="X83" s="90"/>
      <c r="Y83" s="90"/>
      <c r="Z83" s="90"/>
      <c r="AA83" s="90"/>
      <c r="AB83" s="88"/>
      <c r="AC83" s="88"/>
      <c r="AD83" s="89">
        <f t="shared" ref="AD83" si="224">IF(SUM(W81:AA83)-J81&lt;=0,0,IF(SUM(W81:AA82)-J81&lt;0,SUM(W81:AA83)-J81,SUM(W83:AA83)))</f>
        <v>0</v>
      </c>
      <c r="AE83" s="90"/>
      <c r="AF83" s="90"/>
      <c r="AG83" s="90"/>
      <c r="AH83" s="90"/>
      <c r="AI83" s="90"/>
      <c r="AJ83" s="88"/>
      <c r="AK83" s="88"/>
      <c r="AL83" s="89">
        <f t="shared" ref="AL83" si="225">IF(SUM(AE81:AI83)-R81&lt;=0,0,IF(SUM(AE81:AI82)-R81&lt;0,SUM(AE81:AI83)-R81,SUM(AE83:AI83)))</f>
        <v>0</v>
      </c>
      <c r="AM83" s="90"/>
      <c r="AN83" s="90"/>
      <c r="AO83" s="90"/>
      <c r="AP83" s="90"/>
      <c r="AQ83" s="90"/>
      <c r="AR83" s="88"/>
      <c r="AS83" s="88"/>
      <c r="AT83" s="89">
        <f t="shared" ref="AT83" si="226">IF(SUM(AM81:AQ83)-AH81&lt;=0,0,IF(SUM(AM81:AQ82)-AH81&lt;0,SUM(AM81:AQ83)-AH81,SUM(AM83:AQ83)))</f>
        <v>0</v>
      </c>
      <c r="AU83" s="187"/>
      <c r="AV83" s="187"/>
      <c r="AW83" s="187"/>
      <c r="AX83" s="187"/>
      <c r="AY83" s="187"/>
      <c r="AZ83" s="187"/>
      <c r="BA83" s="187"/>
      <c r="BB83" s="187"/>
      <c r="BC83" s="187"/>
      <c r="BD83" s="187"/>
      <c r="BE83" s="187"/>
      <c r="BF83" s="190"/>
      <c r="BG83" s="78"/>
    </row>
    <row r="84" spans="2:59" ht="12.95" customHeight="1" x14ac:dyDescent="0.25">
      <c r="B84" s="132"/>
      <c r="C84" s="136"/>
      <c r="D84" s="140"/>
      <c r="E84" s="144"/>
      <c r="F84" s="68" t="s">
        <v>32</v>
      </c>
      <c r="G84" s="90"/>
      <c r="H84" s="90"/>
      <c r="I84" s="90"/>
      <c r="J84" s="90"/>
      <c r="K84" s="90"/>
      <c r="L84" s="88"/>
      <c r="M84" s="88"/>
      <c r="N84" s="89">
        <f t="shared" ref="N84" si="227">IF(SUM(G81:K84)-E81&lt;=0,0,IF(SUM(G81:K83)-E81&lt;0,SUM(G81:K84)-E81,SUM(G84:K84)))+L84+M84</f>
        <v>0</v>
      </c>
      <c r="O84" s="90"/>
      <c r="P84" s="90"/>
      <c r="Q84" s="90"/>
      <c r="R84" s="90"/>
      <c r="S84" s="90"/>
      <c r="T84" s="88"/>
      <c r="U84" s="88"/>
      <c r="V84" s="89">
        <f t="shared" ref="V84" si="228">IF(SUM(O81:S84)-J81&lt;=0,0,IF(SUM(O81:S83)-J81&lt;0,SUM(O81:S84)-J81,SUM(O84:S84)))+T84+U84</f>
        <v>0</v>
      </c>
      <c r="W84" s="90"/>
      <c r="X84" s="90"/>
      <c r="Y84" s="90"/>
      <c r="Z84" s="90"/>
      <c r="AA84" s="90"/>
      <c r="AB84" s="88"/>
      <c r="AC84" s="88"/>
      <c r="AD84" s="89">
        <f t="shared" ref="AD84" si="229">IF(SUM(W81:AA84)-J81&lt;=0,0,IF(SUM(W81:AA83)-J81&lt;0,SUM(W81:AA84)-J81,SUM(W84:AA84)))+AB84+AC84</f>
        <v>0</v>
      </c>
      <c r="AE84" s="90"/>
      <c r="AF84" s="90"/>
      <c r="AG84" s="90"/>
      <c r="AH84" s="90"/>
      <c r="AI84" s="90"/>
      <c r="AJ84" s="88"/>
      <c r="AK84" s="88"/>
      <c r="AL84" s="89">
        <f t="shared" ref="AL84" si="230">IF(SUM(AE81:AI84)-R81&lt;=0,0,IF(SUM(AE81:AI83)-R81&lt;0,SUM(AE81:AI84)-R81,SUM(AE84:AI84)))+AJ84+AK84</f>
        <v>0</v>
      </c>
      <c r="AM84" s="90"/>
      <c r="AN84" s="90"/>
      <c r="AO84" s="90"/>
      <c r="AP84" s="90"/>
      <c r="AQ84" s="90"/>
      <c r="AR84" s="88"/>
      <c r="AS84" s="88"/>
      <c r="AT84" s="89">
        <f t="shared" ref="AT84" si="231">IF(SUM(AM81:AQ84)-AH81&lt;=0,0,IF(SUM(AM81:AQ83)-AH81&lt;0,SUM(AM81:AQ84)-AH81,SUM(AM84:AQ84)))+AR84+AS84</f>
        <v>0</v>
      </c>
      <c r="AU84" s="187"/>
      <c r="AV84" s="187"/>
      <c r="AW84" s="187"/>
      <c r="AX84" s="187"/>
      <c r="AY84" s="187"/>
      <c r="AZ84" s="187"/>
      <c r="BA84" s="187"/>
      <c r="BB84" s="187"/>
      <c r="BC84" s="187"/>
      <c r="BD84" s="187"/>
      <c r="BE84" s="187"/>
      <c r="BF84" s="190"/>
      <c r="BG84" s="78"/>
    </row>
    <row r="85" spans="2:59" ht="12.95" customHeight="1" x14ac:dyDescent="0.25">
      <c r="B85" s="132"/>
      <c r="C85" s="136"/>
      <c r="D85" s="140"/>
      <c r="E85" s="144"/>
      <c r="F85" s="68" t="s">
        <v>38</v>
      </c>
      <c r="G85" s="90"/>
      <c r="H85" s="90"/>
      <c r="I85" s="90"/>
      <c r="J85" s="90"/>
      <c r="K85" s="90"/>
      <c r="L85" s="88"/>
      <c r="M85" s="88"/>
      <c r="N85" s="89">
        <f t="shared" ref="N85" si="232">IF(SUM(G81:K85)-E81&lt;=0,0,IF(SUM(G81:K84)-E81&lt;0,SUM(G81:K85)-E81,SUM(G85:K85)))</f>
        <v>0</v>
      </c>
      <c r="O85" s="90"/>
      <c r="P85" s="90"/>
      <c r="Q85" s="90"/>
      <c r="R85" s="90"/>
      <c r="S85" s="90"/>
      <c r="T85" s="88"/>
      <c r="U85" s="88"/>
      <c r="V85" s="89">
        <f t="shared" ref="V85" si="233">IF(SUM(O81:S85)-E81&lt;=0,0,IF(SUM(O81:S84)-E81&lt;0,SUM(O81:S85)-E81,SUM(O85:S85)))</f>
        <v>0</v>
      </c>
      <c r="W85" s="90"/>
      <c r="X85" s="90"/>
      <c r="Y85" s="90"/>
      <c r="Z85" s="90"/>
      <c r="AA85" s="90"/>
      <c r="AB85" s="88"/>
      <c r="AC85" s="88"/>
      <c r="AD85" s="89">
        <f t="shared" ref="AD85" si="234">IF(SUM(W81:AA85)-E81&lt;=0,0,IF(SUM(W81:AA84)-E81&lt;0,SUM(W81:AA85)-E81,SUM(W85:AA85)))</f>
        <v>0</v>
      </c>
      <c r="AE85" s="90"/>
      <c r="AF85" s="90"/>
      <c r="AG85" s="90"/>
      <c r="AH85" s="90"/>
      <c r="AI85" s="90"/>
      <c r="AJ85" s="88"/>
      <c r="AK85" s="88"/>
      <c r="AL85" s="89">
        <f t="shared" ref="AL85" si="235">IF(SUM(AE81:AI85)-E81&lt;=0,0,IF(SUM(AE81:AI84)-E81&lt;0,SUM(AE81:AI85)-E81,SUM(AE85:AI85)))</f>
        <v>0</v>
      </c>
      <c r="AM85" s="90"/>
      <c r="AN85" s="90"/>
      <c r="AO85" s="90"/>
      <c r="AP85" s="90"/>
      <c r="AQ85" s="90"/>
      <c r="AR85" s="88"/>
      <c r="AS85" s="88"/>
      <c r="AT85" s="89">
        <f t="shared" ref="AT85" si="236">IF(SUM(AM81:AQ85)-E81&lt;=0,0,IF(SUM(AM81:AQ84)-E81&lt;0,SUM(AM81:AQ85)-E81,SUM(AM85:AQ85)))</f>
        <v>0</v>
      </c>
      <c r="AU85" s="187"/>
      <c r="AV85" s="187"/>
      <c r="AW85" s="187"/>
      <c r="AX85" s="187"/>
      <c r="AY85" s="187"/>
      <c r="AZ85" s="187"/>
      <c r="BA85" s="187"/>
      <c r="BB85" s="187"/>
      <c r="BC85" s="187"/>
      <c r="BD85" s="187"/>
      <c r="BE85" s="187"/>
      <c r="BF85" s="190"/>
      <c r="BG85" s="78"/>
    </row>
    <row r="86" spans="2:59" ht="12.95" customHeight="1" x14ac:dyDescent="0.25">
      <c r="B86" s="132"/>
      <c r="C86" s="136"/>
      <c r="D86" s="140"/>
      <c r="E86" s="144"/>
      <c r="F86" s="68" t="s">
        <v>37</v>
      </c>
      <c r="G86" s="90"/>
      <c r="H86" s="90"/>
      <c r="I86" s="90"/>
      <c r="J86" s="90"/>
      <c r="K86" s="90"/>
      <c r="L86" s="88"/>
      <c r="M86" s="88"/>
      <c r="N86" s="99">
        <f t="shared" ref="N86" si="237">SUM(G86:M86)</f>
        <v>0</v>
      </c>
      <c r="O86" s="90"/>
      <c r="P86" s="90"/>
      <c r="Q86" s="90"/>
      <c r="R86" s="90"/>
      <c r="S86" s="90"/>
      <c r="T86" s="88"/>
      <c r="U86" s="88"/>
      <c r="V86" s="99">
        <f t="shared" ref="V86" si="238">SUM(O86:U86)</f>
        <v>0</v>
      </c>
      <c r="W86" s="90"/>
      <c r="X86" s="90"/>
      <c r="Y86" s="90"/>
      <c r="Z86" s="90"/>
      <c r="AA86" s="90"/>
      <c r="AB86" s="88"/>
      <c r="AC86" s="88"/>
      <c r="AD86" s="99">
        <f t="shared" ref="AD86" si="239">SUM(W86:AC86)</f>
        <v>0</v>
      </c>
      <c r="AE86" s="90"/>
      <c r="AF86" s="90"/>
      <c r="AG86" s="90"/>
      <c r="AH86" s="90"/>
      <c r="AI86" s="90"/>
      <c r="AJ86" s="88"/>
      <c r="AK86" s="88"/>
      <c r="AL86" s="99">
        <f t="shared" ref="AL86" si="240">SUM(AE86:AK86)</f>
        <v>0</v>
      </c>
      <c r="AM86" s="90"/>
      <c r="AN86" s="90"/>
      <c r="AO86" s="90"/>
      <c r="AP86" s="90"/>
      <c r="AQ86" s="90"/>
      <c r="AR86" s="88"/>
      <c r="AS86" s="88"/>
      <c r="AT86" s="99">
        <f t="shared" ref="AT86" si="241">SUM(AM86:AS86)</f>
        <v>0</v>
      </c>
      <c r="AU86" s="187"/>
      <c r="AV86" s="187"/>
      <c r="AW86" s="187"/>
      <c r="AX86" s="187"/>
      <c r="AY86" s="187"/>
      <c r="AZ86" s="187"/>
      <c r="BA86" s="187"/>
      <c r="BB86" s="187"/>
      <c r="BC86" s="187"/>
      <c r="BD86" s="187"/>
      <c r="BE86" s="187"/>
      <c r="BF86" s="190"/>
      <c r="BG86" s="78"/>
    </row>
    <row r="87" spans="2:59" ht="12.95" customHeight="1" x14ac:dyDescent="0.25">
      <c r="B87" s="132"/>
      <c r="C87" s="136"/>
      <c r="D87" s="140"/>
      <c r="E87" s="144"/>
      <c r="F87" s="27" t="s">
        <v>31</v>
      </c>
      <c r="G87" s="91"/>
      <c r="H87" s="91"/>
      <c r="I87" s="91"/>
      <c r="J87" s="91"/>
      <c r="K87" s="91">
        <f t="shared" ref="K87" si="242">IF((N81-E81)&lt;=0,0,IF((N81-E81)&gt;0,(N81-E81)))</f>
        <v>0</v>
      </c>
      <c r="L87" s="88"/>
      <c r="M87" s="88"/>
      <c r="N87" s="89">
        <f t="shared" ref="N87:N98" si="243">SUM(G87:M87)</f>
        <v>0</v>
      </c>
      <c r="O87" s="91"/>
      <c r="P87" s="91"/>
      <c r="Q87" s="91"/>
      <c r="R87" s="91"/>
      <c r="S87" s="91">
        <f t="shared" ref="S87" si="244">IF((V81-E81)&lt;=0,0,IF((V81-E81)&gt;0,(V81-E81)))</f>
        <v>0</v>
      </c>
      <c r="T87" s="88"/>
      <c r="U87" s="88"/>
      <c r="V87" s="89">
        <f t="shared" ref="V87:V98" si="245">SUM(O87:U87)</f>
        <v>0</v>
      </c>
      <c r="W87" s="91"/>
      <c r="X87" s="91"/>
      <c r="Y87" s="91"/>
      <c r="Z87" s="91"/>
      <c r="AA87" s="91">
        <f t="shared" ref="AA87" si="246">IF((AD81-E81)&lt;=0,0,IF((AD81-E81)&gt;0,(AD81-E81)))</f>
        <v>0</v>
      </c>
      <c r="AB87" s="88"/>
      <c r="AC87" s="88"/>
      <c r="AD87" s="89">
        <f t="shared" ref="AD87:AD98" si="247">SUM(W87:AC87)</f>
        <v>0</v>
      </c>
      <c r="AE87" s="91"/>
      <c r="AF87" s="91"/>
      <c r="AG87" s="91"/>
      <c r="AH87" s="91"/>
      <c r="AI87" s="91">
        <f t="shared" ref="AI87" si="248">IF((AL81-E81)&lt;=0,0,IF((AL81-E81)&gt;0,(AL81-E81)))</f>
        <v>0</v>
      </c>
      <c r="AJ87" s="88"/>
      <c r="AK87" s="88"/>
      <c r="AL87" s="89">
        <f t="shared" ref="AL87:AL98" si="249">SUM(AE87:AK87)</f>
        <v>0</v>
      </c>
      <c r="AM87" s="91"/>
      <c r="AN87" s="91"/>
      <c r="AO87" s="91"/>
      <c r="AP87" s="91"/>
      <c r="AQ87" s="91">
        <f t="shared" ref="AQ87" si="250">IF((AT81-E81)&lt;=0,0,IF((AT81-E81)&gt;0,(AT81-E81)))</f>
        <v>0</v>
      </c>
      <c r="AR87" s="88"/>
      <c r="AS87" s="88"/>
      <c r="AT87" s="89">
        <f t="shared" ref="AT87:AT98" si="251">SUM(AM87:AS87)</f>
        <v>0</v>
      </c>
      <c r="AU87" s="187"/>
      <c r="AV87" s="187"/>
      <c r="AW87" s="187"/>
      <c r="AX87" s="187"/>
      <c r="AY87" s="187"/>
      <c r="AZ87" s="187"/>
      <c r="BA87" s="187"/>
      <c r="BB87" s="187"/>
      <c r="BC87" s="187"/>
      <c r="BD87" s="187"/>
      <c r="BE87" s="187"/>
      <c r="BF87" s="190"/>
      <c r="BG87" s="78"/>
    </row>
    <row r="88" spans="2:59" ht="12.95" customHeight="1" x14ac:dyDescent="0.25">
      <c r="B88" s="132"/>
      <c r="C88" s="136"/>
      <c r="D88" s="140"/>
      <c r="E88" s="144"/>
      <c r="F88" s="27" t="s">
        <v>39</v>
      </c>
      <c r="G88" s="91"/>
      <c r="H88" s="91"/>
      <c r="I88" s="91"/>
      <c r="J88" s="91"/>
      <c r="K88" s="90">
        <f t="shared" ref="K88" si="252">IF(E81-15&lt;0,0,IF(SUM(G81:M86)&lt;10,0,IF(SUM(G81:M86)&lt;20,1,IF(SUM(G81:M86)&lt;30,2,IF(SUM(G81:M86)&gt;=30,3)))))</f>
        <v>0</v>
      </c>
      <c r="L88" s="88"/>
      <c r="M88" s="88"/>
      <c r="N88" s="89">
        <f t="shared" si="243"/>
        <v>0</v>
      </c>
      <c r="O88" s="91"/>
      <c r="P88" s="91"/>
      <c r="Q88" s="91"/>
      <c r="R88" s="91"/>
      <c r="S88" s="90">
        <f t="shared" ref="S88" si="253">IF(E81-15&lt;0,0,IF(SUM(O81:U86)&lt;10,0,IF(SUM(O81:U86)&lt;20,1,IF(SUM(O81:U86)&lt;30,2,IF(SUM(O81:U86)&gt;=30,3)))))</f>
        <v>0</v>
      </c>
      <c r="T88" s="88"/>
      <c r="U88" s="88"/>
      <c r="V88" s="89">
        <f t="shared" si="245"/>
        <v>0</v>
      </c>
      <c r="W88" s="91"/>
      <c r="X88" s="91"/>
      <c r="Y88" s="91"/>
      <c r="Z88" s="91"/>
      <c r="AA88" s="90">
        <f t="shared" ref="AA88" si="254">IF(E81-15&lt;0,0,IF(SUM(W81:AC86)&lt;10,0,IF(SUM(W81:AC86)&lt;20,1,IF(SUM(W81:AC86)&lt;30,2,IF(SUM(W81:AC86)&gt;=30,3)))))</f>
        <v>0</v>
      </c>
      <c r="AB88" s="88"/>
      <c r="AC88" s="88"/>
      <c r="AD88" s="89">
        <f t="shared" si="247"/>
        <v>0</v>
      </c>
      <c r="AE88" s="91"/>
      <c r="AF88" s="91"/>
      <c r="AG88" s="91"/>
      <c r="AH88" s="91"/>
      <c r="AI88" s="90">
        <f t="shared" ref="AI88" si="255">IF(E81-15&lt;0,0,IF(SUM(AE81:AK86)&lt;10,0,IF(SUM(AE81:AK86)&lt;20,1,IF(SUM(AE81:AK86)&lt;30,2,IF(SUM(AE81:AK86)&gt;=30,3)))))</f>
        <v>0</v>
      </c>
      <c r="AJ88" s="88"/>
      <c r="AK88" s="88"/>
      <c r="AL88" s="89">
        <f t="shared" si="249"/>
        <v>0</v>
      </c>
      <c r="AM88" s="91"/>
      <c r="AN88" s="91"/>
      <c r="AO88" s="91"/>
      <c r="AP88" s="91"/>
      <c r="AQ88" s="90">
        <f t="shared" ref="AQ88" si="256">IF(E81-15&lt;0,0,IF(SUM(AM81:AS86)&lt;10,0,IF(SUM(AM81:AS86)&lt;20,1,IF(SUM(AM81:AS86)&lt;30,2,IF(SUM(AM81:AS86)&gt;=30,3)))))</f>
        <v>0</v>
      </c>
      <c r="AR88" s="88"/>
      <c r="AS88" s="88"/>
      <c r="AT88" s="89">
        <f t="shared" si="251"/>
        <v>0</v>
      </c>
      <c r="AU88" s="187"/>
      <c r="AV88" s="187"/>
      <c r="AW88" s="187"/>
      <c r="AX88" s="187"/>
      <c r="AY88" s="187"/>
      <c r="AZ88" s="187"/>
      <c r="BA88" s="187"/>
      <c r="BB88" s="187"/>
      <c r="BC88" s="187"/>
      <c r="BD88" s="187"/>
      <c r="BE88" s="187"/>
      <c r="BF88" s="190"/>
      <c r="BG88" s="78"/>
    </row>
    <row r="89" spans="2:59" ht="12.95" customHeight="1" x14ac:dyDescent="0.25">
      <c r="B89" s="132"/>
      <c r="C89" s="136"/>
      <c r="D89" s="140"/>
      <c r="E89" s="144"/>
      <c r="F89" s="27" t="s">
        <v>41</v>
      </c>
      <c r="G89" s="90"/>
      <c r="H89" s="90"/>
      <c r="I89" s="90"/>
      <c r="J89" s="90"/>
      <c r="K89" s="91"/>
      <c r="L89" s="88"/>
      <c r="M89" s="88"/>
      <c r="N89" s="89">
        <f t="shared" si="243"/>
        <v>0</v>
      </c>
      <c r="O89" s="90"/>
      <c r="P89" s="90"/>
      <c r="Q89" s="90"/>
      <c r="R89" s="90"/>
      <c r="S89" s="91"/>
      <c r="T89" s="88"/>
      <c r="U89" s="88"/>
      <c r="V89" s="89">
        <f t="shared" si="245"/>
        <v>0</v>
      </c>
      <c r="W89" s="90"/>
      <c r="X89" s="90"/>
      <c r="Y89" s="90"/>
      <c r="Z89" s="90"/>
      <c r="AA89" s="91"/>
      <c r="AB89" s="88"/>
      <c r="AC89" s="88"/>
      <c r="AD89" s="89">
        <f t="shared" si="247"/>
        <v>0</v>
      </c>
      <c r="AE89" s="90"/>
      <c r="AF89" s="90"/>
      <c r="AG89" s="90"/>
      <c r="AH89" s="90"/>
      <c r="AI89" s="91"/>
      <c r="AJ89" s="88"/>
      <c r="AK89" s="88"/>
      <c r="AL89" s="89">
        <f t="shared" si="249"/>
        <v>0</v>
      </c>
      <c r="AM89" s="90"/>
      <c r="AN89" s="90"/>
      <c r="AO89" s="90"/>
      <c r="AP89" s="90"/>
      <c r="AQ89" s="91"/>
      <c r="AR89" s="88"/>
      <c r="AS89" s="88"/>
      <c r="AT89" s="89">
        <f t="shared" si="251"/>
        <v>0</v>
      </c>
      <c r="AU89" s="187"/>
      <c r="AV89" s="187"/>
      <c r="AW89" s="187"/>
      <c r="AX89" s="187"/>
      <c r="AY89" s="187"/>
      <c r="AZ89" s="187"/>
      <c r="BA89" s="187"/>
      <c r="BB89" s="187"/>
      <c r="BC89" s="187"/>
      <c r="BD89" s="187"/>
      <c r="BE89" s="187"/>
      <c r="BF89" s="190"/>
      <c r="BG89" s="78"/>
    </row>
    <row r="90" spans="2:59" ht="12.95" customHeight="1" x14ac:dyDescent="0.25">
      <c r="B90" s="132"/>
      <c r="C90" s="136"/>
      <c r="D90" s="140"/>
      <c r="E90" s="144"/>
      <c r="F90" s="27" t="s">
        <v>6</v>
      </c>
      <c r="G90" s="90"/>
      <c r="H90" s="90"/>
      <c r="I90" s="90"/>
      <c r="J90" s="90"/>
      <c r="K90" s="90"/>
      <c r="L90" s="88"/>
      <c r="M90" s="88"/>
      <c r="N90" s="89">
        <f t="shared" si="243"/>
        <v>0</v>
      </c>
      <c r="O90" s="90"/>
      <c r="P90" s="90"/>
      <c r="Q90" s="90"/>
      <c r="R90" s="90"/>
      <c r="S90" s="90"/>
      <c r="T90" s="88"/>
      <c r="U90" s="88"/>
      <c r="V90" s="89">
        <f t="shared" si="245"/>
        <v>0</v>
      </c>
      <c r="W90" s="90"/>
      <c r="X90" s="90"/>
      <c r="Y90" s="90"/>
      <c r="Z90" s="90"/>
      <c r="AA90" s="90"/>
      <c r="AB90" s="88"/>
      <c r="AC90" s="88"/>
      <c r="AD90" s="89">
        <f t="shared" si="247"/>
        <v>0</v>
      </c>
      <c r="AE90" s="90"/>
      <c r="AF90" s="90"/>
      <c r="AG90" s="90"/>
      <c r="AH90" s="90"/>
      <c r="AI90" s="90"/>
      <c r="AJ90" s="88"/>
      <c r="AK90" s="88"/>
      <c r="AL90" s="89">
        <f t="shared" si="249"/>
        <v>0</v>
      </c>
      <c r="AM90" s="90"/>
      <c r="AN90" s="90"/>
      <c r="AO90" s="90"/>
      <c r="AP90" s="90"/>
      <c r="AQ90" s="90"/>
      <c r="AR90" s="88"/>
      <c r="AS90" s="88"/>
      <c r="AT90" s="89">
        <f t="shared" si="251"/>
        <v>0</v>
      </c>
      <c r="AU90" s="187"/>
      <c r="AV90" s="187"/>
      <c r="AW90" s="187"/>
      <c r="AX90" s="187"/>
      <c r="AY90" s="187"/>
      <c r="AZ90" s="187"/>
      <c r="BA90" s="187"/>
      <c r="BB90" s="187"/>
      <c r="BC90" s="187"/>
      <c r="BD90" s="187"/>
      <c r="BE90" s="187"/>
      <c r="BF90" s="190"/>
      <c r="BG90" s="78"/>
    </row>
    <row r="91" spans="2:59" ht="12.95" customHeight="1" x14ac:dyDescent="0.25">
      <c r="B91" s="132"/>
      <c r="C91" s="136"/>
      <c r="D91" s="140"/>
      <c r="E91" s="144"/>
      <c r="F91" s="27" t="s">
        <v>35</v>
      </c>
      <c r="G91" s="90"/>
      <c r="H91" s="90"/>
      <c r="I91" s="90"/>
      <c r="J91" s="90"/>
      <c r="K91" s="90"/>
      <c r="L91" s="88"/>
      <c r="M91" s="88"/>
      <c r="N91" s="89">
        <f t="shared" si="243"/>
        <v>0</v>
      </c>
      <c r="O91" s="90"/>
      <c r="P91" s="90"/>
      <c r="Q91" s="90"/>
      <c r="R91" s="90"/>
      <c r="S91" s="90"/>
      <c r="T91" s="88"/>
      <c r="U91" s="88"/>
      <c r="V91" s="89">
        <f t="shared" si="245"/>
        <v>0</v>
      </c>
      <c r="W91" s="90"/>
      <c r="X91" s="90"/>
      <c r="Y91" s="90"/>
      <c r="Z91" s="90"/>
      <c r="AA91" s="90"/>
      <c r="AB91" s="88"/>
      <c r="AC91" s="88"/>
      <c r="AD91" s="89">
        <f t="shared" si="247"/>
        <v>0</v>
      </c>
      <c r="AE91" s="90"/>
      <c r="AF91" s="90"/>
      <c r="AG91" s="90"/>
      <c r="AH91" s="90"/>
      <c r="AI91" s="90"/>
      <c r="AJ91" s="88"/>
      <c r="AK91" s="88"/>
      <c r="AL91" s="89">
        <f t="shared" si="249"/>
        <v>0</v>
      </c>
      <c r="AM91" s="90"/>
      <c r="AN91" s="90"/>
      <c r="AO91" s="90"/>
      <c r="AP91" s="90"/>
      <c r="AQ91" s="90"/>
      <c r="AR91" s="88"/>
      <c r="AS91" s="88"/>
      <c r="AT91" s="89">
        <f t="shared" si="251"/>
        <v>0</v>
      </c>
      <c r="AU91" s="187"/>
      <c r="AV91" s="187"/>
      <c r="AW91" s="187"/>
      <c r="AX91" s="187"/>
      <c r="AY91" s="187"/>
      <c r="AZ91" s="187"/>
      <c r="BA91" s="187"/>
      <c r="BB91" s="187"/>
      <c r="BC91" s="187"/>
      <c r="BD91" s="187"/>
      <c r="BE91" s="187"/>
      <c r="BF91" s="190"/>
      <c r="BG91" s="78"/>
    </row>
    <row r="92" spans="2:59" ht="12.95" customHeight="1" x14ac:dyDescent="0.25">
      <c r="B92" s="132"/>
      <c r="C92" s="136"/>
      <c r="D92" s="140"/>
      <c r="E92" s="144"/>
      <c r="F92" s="68" t="s">
        <v>40</v>
      </c>
      <c r="G92" s="90"/>
      <c r="H92" s="90"/>
      <c r="I92" s="90"/>
      <c r="J92" s="90"/>
      <c r="K92" s="90"/>
      <c r="L92" s="88"/>
      <c r="M92" s="88"/>
      <c r="N92" s="89">
        <f t="shared" si="243"/>
        <v>0</v>
      </c>
      <c r="O92" s="90"/>
      <c r="P92" s="90"/>
      <c r="Q92" s="90"/>
      <c r="R92" s="90"/>
      <c r="S92" s="90"/>
      <c r="T92" s="88"/>
      <c r="U92" s="88"/>
      <c r="V92" s="89">
        <f t="shared" si="245"/>
        <v>0</v>
      </c>
      <c r="W92" s="90"/>
      <c r="X92" s="90"/>
      <c r="Y92" s="90"/>
      <c r="Z92" s="90"/>
      <c r="AA92" s="90"/>
      <c r="AB92" s="88"/>
      <c r="AC92" s="88"/>
      <c r="AD92" s="89">
        <f t="shared" si="247"/>
        <v>0</v>
      </c>
      <c r="AE92" s="90"/>
      <c r="AF92" s="90"/>
      <c r="AG92" s="90"/>
      <c r="AH92" s="90"/>
      <c r="AI92" s="90"/>
      <c r="AJ92" s="88"/>
      <c r="AK92" s="88"/>
      <c r="AL92" s="89">
        <f t="shared" si="249"/>
        <v>0</v>
      </c>
      <c r="AM92" s="90"/>
      <c r="AN92" s="90"/>
      <c r="AO92" s="90"/>
      <c r="AP92" s="90"/>
      <c r="AQ92" s="90"/>
      <c r="AR92" s="88"/>
      <c r="AS92" s="88"/>
      <c r="AT92" s="89">
        <f t="shared" si="251"/>
        <v>0</v>
      </c>
      <c r="AU92" s="187"/>
      <c r="AV92" s="187"/>
      <c r="AW92" s="187"/>
      <c r="AX92" s="187"/>
      <c r="AY92" s="187"/>
      <c r="AZ92" s="187"/>
      <c r="BA92" s="187"/>
      <c r="BB92" s="187"/>
      <c r="BC92" s="187"/>
      <c r="BD92" s="187"/>
      <c r="BE92" s="187"/>
      <c r="BF92" s="190"/>
      <c r="BG92" s="78"/>
    </row>
    <row r="93" spans="2:59" ht="12.95" customHeight="1" x14ac:dyDescent="0.25">
      <c r="B93" s="132"/>
      <c r="C93" s="136"/>
      <c r="D93" s="140"/>
      <c r="E93" s="144"/>
      <c r="F93" s="68" t="s">
        <v>7</v>
      </c>
      <c r="G93" s="90"/>
      <c r="H93" s="90"/>
      <c r="I93" s="90"/>
      <c r="J93" s="90"/>
      <c r="K93" s="90"/>
      <c r="L93" s="88"/>
      <c r="M93" s="88"/>
      <c r="N93" s="89">
        <f t="shared" si="243"/>
        <v>0</v>
      </c>
      <c r="O93" s="90"/>
      <c r="P93" s="90"/>
      <c r="Q93" s="90"/>
      <c r="R93" s="90"/>
      <c r="S93" s="90"/>
      <c r="T93" s="88"/>
      <c r="U93" s="88"/>
      <c r="V93" s="89">
        <f t="shared" si="245"/>
        <v>0</v>
      </c>
      <c r="W93" s="90"/>
      <c r="X93" s="90"/>
      <c r="Y93" s="90"/>
      <c r="Z93" s="90"/>
      <c r="AA93" s="90"/>
      <c r="AB93" s="88"/>
      <c r="AC93" s="88"/>
      <c r="AD93" s="89">
        <f t="shared" si="247"/>
        <v>0</v>
      </c>
      <c r="AE93" s="90"/>
      <c r="AF93" s="90"/>
      <c r="AG93" s="90"/>
      <c r="AH93" s="90"/>
      <c r="AI93" s="90"/>
      <c r="AJ93" s="88"/>
      <c r="AK93" s="88"/>
      <c r="AL93" s="89">
        <f t="shared" si="249"/>
        <v>0</v>
      </c>
      <c r="AM93" s="90"/>
      <c r="AN93" s="90"/>
      <c r="AO93" s="90"/>
      <c r="AP93" s="90"/>
      <c r="AQ93" s="90"/>
      <c r="AR93" s="88"/>
      <c r="AS93" s="88"/>
      <c r="AT93" s="89">
        <f t="shared" si="251"/>
        <v>0</v>
      </c>
      <c r="AU93" s="187"/>
      <c r="AV93" s="187"/>
      <c r="AW93" s="187"/>
      <c r="AX93" s="187"/>
      <c r="AY93" s="187"/>
      <c r="AZ93" s="187"/>
      <c r="BA93" s="187"/>
      <c r="BB93" s="187"/>
      <c r="BC93" s="187"/>
      <c r="BD93" s="187"/>
      <c r="BE93" s="187"/>
      <c r="BF93" s="190"/>
      <c r="BG93" s="78"/>
    </row>
    <row r="94" spans="2:59" ht="12.95" customHeight="1" x14ac:dyDescent="0.25">
      <c r="B94" s="132"/>
      <c r="C94" s="136"/>
      <c r="D94" s="140"/>
      <c r="E94" s="144"/>
      <c r="F94" s="68"/>
      <c r="G94" s="90"/>
      <c r="H94" s="90"/>
      <c r="I94" s="90"/>
      <c r="J94" s="90"/>
      <c r="K94" s="90"/>
      <c r="L94" s="88"/>
      <c r="M94" s="88"/>
      <c r="N94" s="89">
        <f t="shared" si="243"/>
        <v>0</v>
      </c>
      <c r="O94" s="90"/>
      <c r="P94" s="90"/>
      <c r="Q94" s="90"/>
      <c r="R94" s="90"/>
      <c r="S94" s="90"/>
      <c r="T94" s="88"/>
      <c r="U94" s="88"/>
      <c r="V94" s="89">
        <f t="shared" si="245"/>
        <v>0</v>
      </c>
      <c r="W94" s="90"/>
      <c r="X94" s="90"/>
      <c r="Y94" s="90"/>
      <c r="Z94" s="90"/>
      <c r="AA94" s="90"/>
      <c r="AB94" s="88"/>
      <c r="AC94" s="88"/>
      <c r="AD94" s="89">
        <f t="shared" si="247"/>
        <v>0</v>
      </c>
      <c r="AE94" s="90"/>
      <c r="AF94" s="90"/>
      <c r="AG94" s="90"/>
      <c r="AH94" s="90"/>
      <c r="AI94" s="90"/>
      <c r="AJ94" s="88"/>
      <c r="AK94" s="88"/>
      <c r="AL94" s="89">
        <f t="shared" si="249"/>
        <v>0</v>
      </c>
      <c r="AM94" s="90"/>
      <c r="AN94" s="90"/>
      <c r="AO94" s="90"/>
      <c r="AP94" s="90"/>
      <c r="AQ94" s="90"/>
      <c r="AR94" s="88"/>
      <c r="AS94" s="88"/>
      <c r="AT94" s="89">
        <f t="shared" si="251"/>
        <v>0</v>
      </c>
      <c r="AU94" s="187"/>
      <c r="AV94" s="187"/>
      <c r="AW94" s="187"/>
      <c r="AX94" s="187"/>
      <c r="AY94" s="187"/>
      <c r="AZ94" s="187"/>
      <c r="BA94" s="187"/>
      <c r="BB94" s="187"/>
      <c r="BC94" s="187"/>
      <c r="BD94" s="187"/>
      <c r="BE94" s="187"/>
      <c r="BF94" s="190"/>
      <c r="BG94" s="78"/>
    </row>
    <row r="95" spans="2:59" ht="12.95" customHeight="1" x14ac:dyDescent="0.25">
      <c r="B95" s="132"/>
      <c r="C95" s="136"/>
      <c r="D95" s="140"/>
      <c r="E95" s="144"/>
      <c r="F95" s="68"/>
      <c r="G95" s="90"/>
      <c r="H95" s="90"/>
      <c r="I95" s="90"/>
      <c r="J95" s="90"/>
      <c r="K95" s="90"/>
      <c r="L95" s="88"/>
      <c r="M95" s="88"/>
      <c r="N95" s="89">
        <f t="shared" si="243"/>
        <v>0</v>
      </c>
      <c r="O95" s="90"/>
      <c r="P95" s="90"/>
      <c r="Q95" s="90"/>
      <c r="R95" s="90"/>
      <c r="S95" s="90"/>
      <c r="T95" s="88"/>
      <c r="U95" s="88"/>
      <c r="V95" s="89">
        <f t="shared" si="245"/>
        <v>0</v>
      </c>
      <c r="W95" s="90"/>
      <c r="X95" s="90"/>
      <c r="Y95" s="90"/>
      <c r="Z95" s="90"/>
      <c r="AA95" s="90"/>
      <c r="AB95" s="88"/>
      <c r="AC95" s="88"/>
      <c r="AD95" s="89">
        <f t="shared" si="247"/>
        <v>0</v>
      </c>
      <c r="AE95" s="90"/>
      <c r="AF95" s="90"/>
      <c r="AG95" s="90"/>
      <c r="AH95" s="90"/>
      <c r="AI95" s="90"/>
      <c r="AJ95" s="88"/>
      <c r="AK95" s="88"/>
      <c r="AL95" s="89">
        <f t="shared" si="249"/>
        <v>0</v>
      </c>
      <c r="AM95" s="90"/>
      <c r="AN95" s="90"/>
      <c r="AO95" s="90"/>
      <c r="AP95" s="90"/>
      <c r="AQ95" s="90"/>
      <c r="AR95" s="88"/>
      <c r="AS95" s="88"/>
      <c r="AT95" s="89">
        <f t="shared" si="251"/>
        <v>0</v>
      </c>
      <c r="AU95" s="187"/>
      <c r="AV95" s="187"/>
      <c r="AW95" s="187"/>
      <c r="AX95" s="187"/>
      <c r="AY95" s="187"/>
      <c r="AZ95" s="187"/>
      <c r="BA95" s="187"/>
      <c r="BB95" s="187"/>
      <c r="BC95" s="187"/>
      <c r="BD95" s="187"/>
      <c r="BE95" s="187"/>
      <c r="BF95" s="190"/>
      <c r="BG95" s="78"/>
    </row>
    <row r="96" spans="2:59" ht="12.95" customHeight="1" x14ac:dyDescent="0.25">
      <c r="B96" s="132"/>
      <c r="C96" s="136"/>
      <c r="D96" s="140"/>
      <c r="E96" s="144"/>
      <c r="F96" s="68"/>
      <c r="G96" s="90"/>
      <c r="H96" s="90"/>
      <c r="I96" s="90"/>
      <c r="J96" s="90"/>
      <c r="K96" s="90"/>
      <c r="L96" s="88"/>
      <c r="M96" s="88"/>
      <c r="N96" s="89">
        <f t="shared" si="243"/>
        <v>0</v>
      </c>
      <c r="O96" s="90"/>
      <c r="P96" s="90"/>
      <c r="Q96" s="90"/>
      <c r="R96" s="90"/>
      <c r="S96" s="90"/>
      <c r="T96" s="88"/>
      <c r="U96" s="88"/>
      <c r="V96" s="89">
        <f t="shared" si="245"/>
        <v>0</v>
      </c>
      <c r="W96" s="90"/>
      <c r="X96" s="90"/>
      <c r="Y96" s="90"/>
      <c r="Z96" s="90"/>
      <c r="AA96" s="90"/>
      <c r="AB96" s="88"/>
      <c r="AC96" s="88"/>
      <c r="AD96" s="89">
        <f t="shared" si="247"/>
        <v>0</v>
      </c>
      <c r="AE96" s="90"/>
      <c r="AF96" s="90"/>
      <c r="AG96" s="90"/>
      <c r="AH96" s="90"/>
      <c r="AI96" s="90"/>
      <c r="AJ96" s="88"/>
      <c r="AK96" s="88"/>
      <c r="AL96" s="89">
        <f t="shared" si="249"/>
        <v>0</v>
      </c>
      <c r="AM96" s="90"/>
      <c r="AN96" s="90"/>
      <c r="AO96" s="90"/>
      <c r="AP96" s="90"/>
      <c r="AQ96" s="90"/>
      <c r="AR96" s="88"/>
      <c r="AS96" s="88"/>
      <c r="AT96" s="89">
        <f t="shared" si="251"/>
        <v>0</v>
      </c>
      <c r="AU96" s="187"/>
      <c r="AV96" s="187"/>
      <c r="AW96" s="187"/>
      <c r="AX96" s="187"/>
      <c r="AY96" s="187"/>
      <c r="AZ96" s="187"/>
      <c r="BA96" s="187"/>
      <c r="BB96" s="187"/>
      <c r="BC96" s="187"/>
      <c r="BD96" s="187"/>
      <c r="BE96" s="187"/>
      <c r="BF96" s="190"/>
      <c r="BG96" s="78"/>
    </row>
    <row r="97" spans="2:59" ht="12.95" customHeight="1" x14ac:dyDescent="0.25">
      <c r="B97" s="132"/>
      <c r="C97" s="136"/>
      <c r="D97" s="140"/>
      <c r="E97" s="144"/>
      <c r="F97" s="27"/>
      <c r="G97" s="90"/>
      <c r="H97" s="90"/>
      <c r="I97" s="90"/>
      <c r="J97" s="90"/>
      <c r="K97" s="90"/>
      <c r="L97" s="88"/>
      <c r="M97" s="88"/>
      <c r="N97" s="89">
        <f t="shared" si="243"/>
        <v>0</v>
      </c>
      <c r="O97" s="90"/>
      <c r="P97" s="90"/>
      <c r="Q97" s="90"/>
      <c r="R97" s="90"/>
      <c r="S97" s="90"/>
      <c r="T97" s="88"/>
      <c r="U97" s="88"/>
      <c r="V97" s="89">
        <f t="shared" si="245"/>
        <v>0</v>
      </c>
      <c r="W97" s="90"/>
      <c r="X97" s="90"/>
      <c r="Y97" s="90"/>
      <c r="Z97" s="90"/>
      <c r="AA97" s="90"/>
      <c r="AB97" s="88"/>
      <c r="AC97" s="88"/>
      <c r="AD97" s="89">
        <f t="shared" si="247"/>
        <v>0</v>
      </c>
      <c r="AE97" s="90"/>
      <c r="AF97" s="90"/>
      <c r="AG97" s="90"/>
      <c r="AH97" s="90"/>
      <c r="AI97" s="90"/>
      <c r="AJ97" s="88"/>
      <c r="AK97" s="88"/>
      <c r="AL97" s="89">
        <f t="shared" si="249"/>
        <v>0</v>
      </c>
      <c r="AM97" s="90"/>
      <c r="AN97" s="90"/>
      <c r="AO97" s="90"/>
      <c r="AP97" s="90"/>
      <c r="AQ97" s="90"/>
      <c r="AR97" s="88"/>
      <c r="AS97" s="88"/>
      <c r="AT97" s="89">
        <f t="shared" si="251"/>
        <v>0</v>
      </c>
      <c r="AU97" s="187"/>
      <c r="AV97" s="187"/>
      <c r="AW97" s="187"/>
      <c r="AX97" s="187"/>
      <c r="AY97" s="187"/>
      <c r="AZ97" s="187"/>
      <c r="BA97" s="187"/>
      <c r="BB97" s="187"/>
      <c r="BC97" s="187"/>
      <c r="BD97" s="187"/>
      <c r="BE97" s="187"/>
      <c r="BF97" s="190"/>
      <c r="BG97" s="78"/>
    </row>
    <row r="98" spans="2:59" ht="12.95" customHeight="1" thickBot="1" x14ac:dyDescent="0.3">
      <c r="B98" s="133"/>
      <c r="C98" s="137"/>
      <c r="D98" s="141"/>
      <c r="E98" s="144"/>
      <c r="F98" s="27"/>
      <c r="G98" s="90"/>
      <c r="H98" s="90"/>
      <c r="I98" s="90"/>
      <c r="J98" s="90"/>
      <c r="K98" s="90"/>
      <c r="L98" s="92"/>
      <c r="M98" s="92"/>
      <c r="N98" s="89">
        <f t="shared" si="243"/>
        <v>0</v>
      </c>
      <c r="O98" s="90"/>
      <c r="P98" s="90"/>
      <c r="Q98" s="90"/>
      <c r="R98" s="90"/>
      <c r="S98" s="90"/>
      <c r="T98" s="92"/>
      <c r="U98" s="92"/>
      <c r="V98" s="89">
        <f t="shared" si="245"/>
        <v>0</v>
      </c>
      <c r="W98" s="90"/>
      <c r="X98" s="90"/>
      <c r="Y98" s="90"/>
      <c r="Z98" s="90"/>
      <c r="AA98" s="90"/>
      <c r="AB98" s="92"/>
      <c r="AC98" s="92"/>
      <c r="AD98" s="89">
        <f t="shared" si="247"/>
        <v>0</v>
      </c>
      <c r="AE98" s="90"/>
      <c r="AF98" s="90"/>
      <c r="AG98" s="90"/>
      <c r="AH98" s="90"/>
      <c r="AI98" s="90"/>
      <c r="AJ98" s="92"/>
      <c r="AK98" s="92"/>
      <c r="AL98" s="89">
        <f t="shared" si="249"/>
        <v>0</v>
      </c>
      <c r="AM98" s="90"/>
      <c r="AN98" s="90"/>
      <c r="AO98" s="90"/>
      <c r="AP98" s="90"/>
      <c r="AQ98" s="90"/>
      <c r="AR98" s="92"/>
      <c r="AS98" s="92"/>
      <c r="AT98" s="89">
        <f t="shared" si="251"/>
        <v>0</v>
      </c>
      <c r="AU98" s="187"/>
      <c r="AV98" s="187"/>
      <c r="AW98" s="187"/>
      <c r="AX98" s="187"/>
      <c r="AY98" s="187"/>
      <c r="AZ98" s="187"/>
      <c r="BA98" s="187"/>
      <c r="BB98" s="187"/>
      <c r="BC98" s="187"/>
      <c r="BD98" s="187"/>
      <c r="BE98" s="187"/>
      <c r="BF98" s="190"/>
      <c r="BG98" s="78"/>
    </row>
    <row r="99" spans="2:59" ht="12.95" hidden="1" customHeight="1" thickBot="1" x14ac:dyDescent="0.3">
      <c r="B99" s="134"/>
      <c r="C99" s="138"/>
      <c r="D99" s="142"/>
      <c r="E99" s="145"/>
      <c r="F99" s="26" t="s">
        <v>36</v>
      </c>
      <c r="G99" s="39"/>
      <c r="H99" s="39"/>
      <c r="I99" s="39"/>
      <c r="J99" s="39"/>
      <c r="K99" s="39"/>
      <c r="L99" s="38"/>
      <c r="M99" s="38"/>
      <c r="N99" s="37">
        <f t="shared" ref="N99" si="257">N88+N89+N91+N94+N95+N97+N98</f>
        <v>0</v>
      </c>
      <c r="O99" s="40"/>
      <c r="P99" s="40"/>
      <c r="Q99" s="40"/>
      <c r="R99" s="40"/>
      <c r="S99" s="40"/>
      <c r="T99" s="38"/>
      <c r="U99" s="38"/>
      <c r="V99" s="37">
        <f t="shared" ref="V99" si="258">V88+V89+V91+V94+V95+V97+V98</f>
        <v>0</v>
      </c>
      <c r="W99" s="40"/>
      <c r="X99" s="40"/>
      <c r="Y99" s="40"/>
      <c r="Z99" s="40"/>
      <c r="AA99" s="40"/>
      <c r="AB99" s="38"/>
      <c r="AC99" s="38"/>
      <c r="AD99" s="37">
        <f t="shared" ref="AD99" si="259">AD88+AD89+AD91+AD94+AD95+AD97+AD98</f>
        <v>0</v>
      </c>
      <c r="AE99" s="40"/>
      <c r="AF99" s="40"/>
      <c r="AG99" s="40"/>
      <c r="AH99" s="40"/>
      <c r="AI99" s="40"/>
      <c r="AJ99" s="38"/>
      <c r="AK99" s="38"/>
      <c r="AL99" s="37">
        <f t="shared" ref="AL99" si="260">AL88+AL89+AL91+AL94+AL95+AL97+AL98</f>
        <v>0</v>
      </c>
      <c r="AM99" s="40"/>
      <c r="AN99" s="40"/>
      <c r="AO99" s="40"/>
      <c r="AP99" s="40"/>
      <c r="AQ99" s="40"/>
      <c r="AR99" s="38"/>
      <c r="AS99" s="38"/>
      <c r="AT99" s="37">
        <f t="shared" ref="AT99" si="261">AT88+AT89+AT91+AT94+AT95+AT97+AT98</f>
        <v>0</v>
      </c>
      <c r="AU99" s="188"/>
      <c r="AV99" s="188"/>
      <c r="AW99" s="188"/>
      <c r="AX99" s="188"/>
      <c r="AY99" s="188"/>
      <c r="AZ99" s="188"/>
      <c r="BA99" s="188"/>
      <c r="BB99" s="188"/>
      <c r="BC99" s="188"/>
      <c r="BD99" s="188"/>
      <c r="BE99" s="188"/>
      <c r="BF99" s="191"/>
      <c r="BG99" s="78"/>
    </row>
    <row r="100" spans="2:59" ht="9" hidden="1" customHeight="1" thickBot="1" x14ac:dyDescent="0.3">
      <c r="B100" s="63"/>
      <c r="C100" s="64"/>
      <c r="D100" s="65"/>
      <c r="E100" s="66"/>
      <c r="F100" s="26" t="s">
        <v>36</v>
      </c>
      <c r="G100" s="39"/>
      <c r="H100" s="39"/>
      <c r="I100" s="39"/>
      <c r="J100" s="39"/>
      <c r="K100" s="39"/>
      <c r="L100" s="38"/>
      <c r="M100" s="38"/>
      <c r="N100" s="37" t="e">
        <f>#REF!+#REF!+#REF!+#REF!+#REF!+#REF!+#REF!</f>
        <v>#REF!</v>
      </c>
      <c r="O100" s="40"/>
      <c r="P100" s="40"/>
      <c r="Q100" s="40"/>
      <c r="R100" s="40"/>
      <c r="S100" s="40"/>
      <c r="T100" s="38"/>
      <c r="U100" s="38"/>
      <c r="V100" s="37" t="e">
        <f>#REF!+#REF!+#REF!+#REF!+#REF!+#REF!+#REF!</f>
        <v>#REF!</v>
      </c>
      <c r="W100" s="40"/>
      <c r="X100" s="40"/>
      <c r="Y100" s="40"/>
      <c r="Z100" s="40"/>
      <c r="AA100" s="40"/>
      <c r="AB100" s="38"/>
      <c r="AC100" s="38"/>
      <c r="AD100" s="37" t="e">
        <f>#REF!+#REF!+#REF!+#REF!+#REF!+#REF!+#REF!</f>
        <v>#REF!</v>
      </c>
      <c r="AE100" s="40"/>
      <c r="AF100" s="40"/>
      <c r="AG100" s="40"/>
      <c r="AH100" s="40"/>
      <c r="AI100" s="40"/>
      <c r="AJ100" s="38"/>
      <c r="AK100" s="38"/>
      <c r="AL100" s="37" t="e">
        <f>#REF!+#REF!+#REF!+#REF!+#REF!+#REF!+#REF!</f>
        <v>#REF!</v>
      </c>
      <c r="AM100" s="40"/>
      <c r="AN100" s="40"/>
      <c r="AO100" s="40"/>
      <c r="AP100" s="40"/>
      <c r="AQ100" s="40"/>
      <c r="AR100" s="38"/>
      <c r="AS100" s="38"/>
      <c r="AT100" s="37" t="e">
        <f>#REF!+#REF!+#REF!+#REF!+#REF!+#REF!+#REF!</f>
        <v>#REF!</v>
      </c>
      <c r="AU100" s="96"/>
      <c r="AV100" s="96"/>
      <c r="AW100" s="96"/>
      <c r="AX100" s="96"/>
      <c r="AY100" s="96"/>
      <c r="AZ100" s="96"/>
      <c r="BA100" s="96"/>
      <c r="BB100" s="96"/>
      <c r="BC100" s="96"/>
      <c r="BD100" s="96"/>
      <c r="BE100" s="96"/>
      <c r="BF100" s="97"/>
      <c r="BG100" s="78"/>
    </row>
    <row r="101" spans="2:59" ht="22.5" thickTop="1" thickBot="1" x14ac:dyDescent="0.3">
      <c r="B101" s="129"/>
      <c r="C101" s="130"/>
      <c r="D101" s="130"/>
      <c r="E101" s="130"/>
      <c r="F101" s="130"/>
      <c r="G101" s="42"/>
      <c r="H101" s="42"/>
      <c r="I101" s="42"/>
      <c r="J101" s="42"/>
      <c r="K101" s="42"/>
      <c r="L101" s="42"/>
      <c r="M101" s="42"/>
      <c r="N101" s="11"/>
      <c r="O101" s="42"/>
      <c r="P101" s="42"/>
      <c r="Q101" s="42"/>
      <c r="R101" s="42"/>
      <c r="S101" s="42"/>
      <c r="T101" s="42"/>
      <c r="U101" s="42"/>
      <c r="V101" s="11"/>
      <c r="W101" s="50"/>
      <c r="X101" s="50"/>
      <c r="Y101" s="50"/>
      <c r="Z101" s="50"/>
      <c r="AA101" s="50"/>
      <c r="AB101" s="50"/>
      <c r="AC101" s="50"/>
      <c r="AD101" s="51"/>
      <c r="AE101" s="42"/>
      <c r="AF101" s="42"/>
      <c r="AG101" s="42"/>
      <c r="AH101" s="42"/>
      <c r="AI101" s="42"/>
      <c r="AJ101" s="42"/>
      <c r="AK101" s="42"/>
      <c r="AL101" s="11"/>
      <c r="AM101" s="42"/>
      <c r="AN101" s="42"/>
      <c r="AO101" s="42"/>
      <c r="AP101" s="42"/>
      <c r="AQ101" s="42"/>
      <c r="AR101" s="42"/>
      <c r="AS101" s="42"/>
      <c r="AT101" s="16"/>
      <c r="AU101" s="98">
        <f t="shared" ref="AU101:BF101" si="262">SUM(AU5:AU99)</f>
        <v>0</v>
      </c>
      <c r="AV101" s="98">
        <f t="shared" si="262"/>
        <v>0</v>
      </c>
      <c r="AW101" s="98">
        <f t="shared" si="262"/>
        <v>0</v>
      </c>
      <c r="AX101" s="98">
        <f t="shared" si="262"/>
        <v>0</v>
      </c>
      <c r="AY101" s="98">
        <f t="shared" si="262"/>
        <v>0</v>
      </c>
      <c r="AZ101" s="98">
        <f t="shared" si="262"/>
        <v>0</v>
      </c>
      <c r="BA101" s="98">
        <f t="shared" si="262"/>
        <v>0</v>
      </c>
      <c r="BB101" s="98">
        <f t="shared" si="262"/>
        <v>0</v>
      </c>
      <c r="BC101" s="98">
        <f t="shared" si="262"/>
        <v>0</v>
      </c>
      <c r="BD101" s="98">
        <f t="shared" si="262"/>
        <v>0</v>
      </c>
      <c r="BE101" s="98">
        <f t="shared" si="262"/>
        <v>0</v>
      </c>
      <c r="BF101" s="98">
        <f t="shared" si="262"/>
        <v>0</v>
      </c>
      <c r="BG101" s="78"/>
    </row>
    <row r="102" spans="2:59" ht="4.9000000000000004" customHeight="1" thickTop="1" x14ac:dyDescent="0.25">
      <c r="B102" s="43"/>
      <c r="C102" s="5"/>
      <c r="D102" s="5"/>
      <c r="E102" s="5"/>
      <c r="F102" s="28"/>
      <c r="G102" s="5"/>
      <c r="H102" s="5"/>
      <c r="I102" s="5"/>
      <c r="J102" s="5"/>
      <c r="K102" s="5"/>
      <c r="L102" s="5"/>
      <c r="M102" s="5"/>
      <c r="N102" s="5"/>
      <c r="O102" s="5"/>
      <c r="P102" s="5"/>
      <c r="Q102" s="5"/>
      <c r="R102" s="5"/>
      <c r="S102" s="5"/>
      <c r="T102" s="5"/>
      <c r="U102" s="5"/>
      <c r="V102" s="5"/>
      <c r="W102" s="5"/>
      <c r="X102" s="5"/>
      <c r="Y102" s="5"/>
      <c r="Z102" s="5"/>
      <c r="AA102" s="5"/>
      <c r="AB102" s="5"/>
      <c r="AC102" s="5"/>
      <c r="AD102" s="41"/>
      <c r="AE102" s="5"/>
      <c r="AF102" s="5"/>
      <c r="AG102" s="5"/>
      <c r="AH102" s="5"/>
      <c r="AI102" s="5"/>
      <c r="AJ102" s="5"/>
      <c r="AK102" s="5"/>
      <c r="AL102" s="5"/>
      <c r="AM102" s="5"/>
      <c r="AN102" s="5"/>
      <c r="AO102" s="5"/>
      <c r="AP102" s="5"/>
      <c r="AQ102" s="5"/>
      <c r="AR102" s="5"/>
      <c r="AS102" s="5"/>
      <c r="AT102" s="5"/>
      <c r="AU102" s="5"/>
      <c r="AV102" s="5"/>
      <c r="AW102" s="5"/>
      <c r="AX102" s="5"/>
      <c r="AY102" s="6"/>
      <c r="BF102" s="32"/>
    </row>
    <row r="103" spans="2:59" ht="22.9" customHeight="1" x14ac:dyDescent="0.25">
      <c r="B103" s="131" t="str">
        <f>D1</f>
        <v>AAAAAAAAAAAAAAAAAAAAAAAAAAAAAAAAAA</v>
      </c>
      <c r="C103" s="122"/>
      <c r="D103" s="122"/>
      <c r="E103" s="122" t="s">
        <v>18</v>
      </c>
      <c r="F103" s="122"/>
      <c r="G103" s="122"/>
      <c r="H103" s="122"/>
      <c r="I103" s="122"/>
      <c r="J103" s="127" t="s">
        <v>42</v>
      </c>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t="s">
        <v>13</v>
      </c>
      <c r="AP103" s="127"/>
      <c r="AQ103" s="127"/>
      <c r="AR103" s="127"/>
      <c r="AS103" s="128">
        <f>BF101</f>
        <v>0</v>
      </c>
      <c r="AT103" s="128"/>
      <c r="AU103" s="122" t="s">
        <v>23</v>
      </c>
      <c r="AV103" s="122"/>
      <c r="AW103" s="122"/>
      <c r="AX103" s="122"/>
      <c r="AY103" s="122"/>
      <c r="AZ103" s="122"/>
      <c r="BA103" s="122"/>
      <c r="BB103" s="122"/>
      <c r="BC103" s="122"/>
      <c r="BD103" s="122"/>
      <c r="BE103" s="122"/>
      <c r="BF103" s="123"/>
    </row>
    <row r="104" spans="2:59" ht="15" customHeight="1" x14ac:dyDescent="0.25">
      <c r="B104" s="44"/>
      <c r="C104" s="121" t="s">
        <v>14</v>
      </c>
      <c r="D104" s="121"/>
      <c r="E104" s="41"/>
      <c r="F104" s="29"/>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33"/>
      <c r="AP104" s="33"/>
      <c r="AQ104" s="33"/>
      <c r="AR104" s="33"/>
      <c r="AS104" s="33"/>
      <c r="AT104" s="33"/>
      <c r="AU104" s="33"/>
      <c r="AV104" s="33"/>
      <c r="AW104" s="33"/>
      <c r="AX104" s="41"/>
      <c r="AY104" s="121" t="s">
        <v>16</v>
      </c>
      <c r="AZ104" s="121"/>
      <c r="BA104" s="121"/>
      <c r="BB104" s="121"/>
      <c r="BC104" s="121"/>
      <c r="BD104" s="121"/>
      <c r="BE104" s="121"/>
      <c r="BF104" s="32"/>
    </row>
    <row r="105" spans="2:59" ht="6.6" customHeight="1" x14ac:dyDescent="0.25">
      <c r="B105" s="44"/>
      <c r="C105" s="121"/>
      <c r="D105" s="121"/>
      <c r="E105" s="41"/>
      <c r="F105" s="29"/>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33"/>
      <c r="AP105" s="33"/>
      <c r="AQ105" s="33"/>
      <c r="AR105" s="33"/>
      <c r="AS105" s="33"/>
      <c r="AT105" s="33"/>
      <c r="AU105" s="33"/>
      <c r="AV105" s="33"/>
      <c r="AW105" s="33"/>
      <c r="AX105" s="41"/>
      <c r="AY105" s="33"/>
      <c r="BF105" s="32"/>
    </row>
    <row r="106" spans="2:59" ht="15" customHeight="1" x14ac:dyDescent="0.25">
      <c r="B106" s="44"/>
      <c r="C106" s="121" t="str">
        <f>ŞUBAT!C106</f>
        <v>…………………………………</v>
      </c>
      <c r="D106" s="121"/>
      <c r="E106" s="41"/>
      <c r="F106" s="29"/>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33"/>
      <c r="AP106" s="33"/>
      <c r="AQ106" s="33"/>
      <c r="AR106" s="33"/>
      <c r="AS106" s="33"/>
      <c r="AT106" s="33"/>
      <c r="AU106" s="33"/>
      <c r="AV106" s="33"/>
      <c r="AW106" s="33"/>
      <c r="AX106" s="41"/>
      <c r="AY106" s="121" t="str">
        <f>ŞUBAT!AQ106</f>
        <v>…………………………………….</v>
      </c>
      <c r="AZ106" s="121"/>
      <c r="BA106" s="121"/>
      <c r="BB106" s="121"/>
      <c r="BC106" s="121"/>
      <c r="BD106" s="121"/>
      <c r="BE106" s="121"/>
      <c r="BF106" s="32"/>
    </row>
    <row r="107" spans="2:59" ht="15" customHeight="1" x14ac:dyDescent="0.25">
      <c r="B107" s="44"/>
      <c r="C107" s="121" t="s">
        <v>15</v>
      </c>
      <c r="D107" s="121"/>
      <c r="E107" s="41"/>
      <c r="F107" s="29"/>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33"/>
      <c r="AP107" s="33"/>
      <c r="AQ107" s="33"/>
      <c r="AR107" s="33"/>
      <c r="AS107" s="33"/>
      <c r="AT107" s="33"/>
      <c r="AU107" s="33"/>
      <c r="AV107" s="33"/>
      <c r="AW107" s="33"/>
      <c r="AX107" s="41"/>
      <c r="AY107" s="121" t="s">
        <v>17</v>
      </c>
      <c r="AZ107" s="121"/>
      <c r="BA107" s="121"/>
      <c r="BB107" s="121"/>
      <c r="BC107" s="121"/>
      <c r="BD107" s="121"/>
      <c r="BE107" s="121"/>
      <c r="BF107" s="32"/>
    </row>
    <row r="108" spans="2:59" ht="5.45" customHeight="1" thickBot="1" x14ac:dyDescent="0.3">
      <c r="B108" s="45"/>
      <c r="C108" s="9"/>
      <c r="D108" s="9"/>
      <c r="E108" s="9"/>
      <c r="F108" s="30"/>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10"/>
    </row>
    <row r="109" spans="2:59" ht="15.75" thickTop="1" x14ac:dyDescent="0.25">
      <c r="AZ109" s="5"/>
    </row>
  </sheetData>
  <sheetProtection formatCells="0" formatColumns="0" formatRows="0" insertColumns="0" insertRows="0" insertHyperlinks="0" deleteColumns="0" deleteRows="0" sort="0" autoFilter="0" pivotTables="0"/>
  <mergeCells count="103">
    <mergeCell ref="C107:D107"/>
    <mergeCell ref="AY107:BE107"/>
    <mergeCell ref="BE5:BE23"/>
    <mergeCell ref="BE24:BE42"/>
    <mergeCell ref="BE43:BE61"/>
    <mergeCell ref="BE62:BE80"/>
    <mergeCell ref="BE81:BE99"/>
    <mergeCell ref="AU103:BF103"/>
    <mergeCell ref="C104:D104"/>
    <mergeCell ref="AY104:BE104"/>
    <mergeCell ref="C105:D105"/>
    <mergeCell ref="C106:D106"/>
    <mergeCell ref="AY106:BE106"/>
    <mergeCell ref="BC81:BC99"/>
    <mergeCell ref="BD81:BD99"/>
    <mergeCell ref="BF81:BF99"/>
    <mergeCell ref="AZ81:AZ99"/>
    <mergeCell ref="BA81:BA99"/>
    <mergeCell ref="BB81:BB99"/>
    <mergeCell ref="B101:F101"/>
    <mergeCell ref="B103:D103"/>
    <mergeCell ref="E103:I103"/>
    <mergeCell ref="J103:AN103"/>
    <mergeCell ref="AO103:AR103"/>
    <mergeCell ref="AS103:AT103"/>
    <mergeCell ref="AW81:AW99"/>
    <mergeCell ref="AX81:AX99"/>
    <mergeCell ref="AY81:AY99"/>
    <mergeCell ref="B81:B99"/>
    <mergeCell ref="C81:C99"/>
    <mergeCell ref="D81:D99"/>
    <mergeCell ref="E81:E99"/>
    <mergeCell ref="AU81:AU99"/>
    <mergeCell ref="AV81:AV99"/>
    <mergeCell ref="AW62:AW80"/>
    <mergeCell ref="AX62:AX80"/>
    <mergeCell ref="AY62:AY80"/>
    <mergeCell ref="AZ24:AZ42"/>
    <mergeCell ref="BA24:BA42"/>
    <mergeCell ref="BB24:BB42"/>
    <mergeCell ref="E43:E61"/>
    <mergeCell ref="AU43:AU61"/>
    <mergeCell ref="AV43:AV61"/>
    <mergeCell ref="AW24:AW42"/>
    <mergeCell ref="AX24:AX42"/>
    <mergeCell ref="AY24:AY42"/>
    <mergeCell ref="BC43:BC61"/>
    <mergeCell ref="BD43:BD61"/>
    <mergeCell ref="BF43:BF61"/>
    <mergeCell ref="B62:B80"/>
    <mergeCell ref="C62:C80"/>
    <mergeCell ref="D62:D80"/>
    <mergeCell ref="E62:E80"/>
    <mergeCell ref="AU62:AU80"/>
    <mergeCell ref="AV62:AV80"/>
    <mergeCell ref="AW43:AW61"/>
    <mergeCell ref="AX43:AX61"/>
    <mergeCell ref="AY43:AY61"/>
    <mergeCell ref="AZ43:AZ61"/>
    <mergeCell ref="BA43:BA61"/>
    <mergeCell ref="BB43:BB61"/>
    <mergeCell ref="BC62:BC80"/>
    <mergeCell ref="BD62:BD80"/>
    <mergeCell ref="BF62:BF80"/>
    <mergeCell ref="AZ62:AZ80"/>
    <mergeCell ref="BA62:BA80"/>
    <mergeCell ref="BB62:BB80"/>
    <mergeCell ref="B43:B61"/>
    <mergeCell ref="C43:C61"/>
    <mergeCell ref="D43:D61"/>
    <mergeCell ref="BC5:BC23"/>
    <mergeCell ref="BD5:BD23"/>
    <mergeCell ref="BF5:BF23"/>
    <mergeCell ref="B24:B42"/>
    <mergeCell ref="C24:C42"/>
    <mergeCell ref="D24:D42"/>
    <mergeCell ref="E24:E42"/>
    <mergeCell ref="AU24:AU42"/>
    <mergeCell ref="AV24:AV42"/>
    <mergeCell ref="AW5:AW23"/>
    <mergeCell ref="AX5:AX23"/>
    <mergeCell ref="AY5:AY23"/>
    <mergeCell ref="AZ5:AZ23"/>
    <mergeCell ref="BA5:BA23"/>
    <mergeCell ref="BB5:BB23"/>
    <mergeCell ref="B5:B23"/>
    <mergeCell ref="C5:C23"/>
    <mergeCell ref="D5:D23"/>
    <mergeCell ref="E5:E23"/>
    <mergeCell ref="AU5:AU23"/>
    <mergeCell ref="AV5:AV23"/>
    <mergeCell ref="BC24:BC42"/>
    <mergeCell ref="BD24:BD42"/>
    <mergeCell ref="BF24:BF42"/>
    <mergeCell ref="B1:C3"/>
    <mergeCell ref="D1:F3"/>
    <mergeCell ref="G1:AT2"/>
    <mergeCell ref="AU1:AX1"/>
    <mergeCell ref="AY1:BF1"/>
    <mergeCell ref="AU2:AX2"/>
    <mergeCell ref="AY2:BF2"/>
    <mergeCell ref="G3:AT3"/>
    <mergeCell ref="AU3:BF3"/>
  </mergeCells>
  <pageMargins left="0" right="0" top="0.19685039370078741" bottom="0" header="0" footer="0"/>
  <pageSetup paperSize="9" scale="3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D263-2CC6-45EB-ACA5-7A70B24A2E9C}">
  <sheetPr>
    <tabColor rgb="FFFFFF00"/>
  </sheetPr>
  <dimension ref="B1:AX109"/>
  <sheetViews>
    <sheetView topLeftCell="E1" zoomScale="85" zoomScaleNormal="85" zoomScaleSheetLayoutView="40" workbookViewId="0">
      <selection activeCell="G5" sqref="G5"/>
    </sheetView>
  </sheetViews>
  <sheetFormatPr defaultColWidth="8.85546875" defaultRowHeight="15" x14ac:dyDescent="0.25"/>
  <cols>
    <col min="1" max="1" width="0.7109375" style="1" customWidth="1"/>
    <col min="2" max="2" width="3.85546875" style="1" customWidth="1"/>
    <col min="3" max="3" width="15.28515625" style="1" customWidth="1"/>
    <col min="4" max="4" width="17.5703125" style="1" customWidth="1"/>
    <col min="5" max="5" width="6.42578125" style="1" customWidth="1"/>
    <col min="6" max="6" width="34.5703125" style="31" customWidth="1"/>
    <col min="7" max="38" width="6" style="1" customWidth="1"/>
    <col min="39" max="46" width="5.7109375" style="1" customWidth="1"/>
    <col min="47" max="47" width="6" style="1" customWidth="1"/>
    <col min="48" max="49" width="5.7109375" style="1" customWidth="1"/>
    <col min="50" max="50" width="7.7109375" style="1" customWidth="1"/>
    <col min="51" max="16384" width="8.85546875" style="1"/>
  </cols>
  <sheetData>
    <row r="1" spans="2:50" ht="26.25" customHeight="1" thickTop="1" thickBot="1" x14ac:dyDescent="0.3">
      <c r="B1" s="180" t="s">
        <v>4</v>
      </c>
      <c r="C1" s="181"/>
      <c r="D1" s="171" t="str">
        <f>MART!D1</f>
        <v>AAAAAAAAAAAAAAAAAAAAAAAAAAAAAAAAAA</v>
      </c>
      <c r="E1" s="172"/>
      <c r="F1" s="173"/>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1"/>
      <c r="AM1" s="168" t="s">
        <v>10</v>
      </c>
      <c r="AN1" s="169"/>
      <c r="AO1" s="169"/>
      <c r="AP1" s="170"/>
      <c r="AQ1" s="146" t="s">
        <v>49</v>
      </c>
      <c r="AR1" s="147"/>
      <c r="AS1" s="147"/>
      <c r="AT1" s="147"/>
      <c r="AU1" s="147"/>
      <c r="AV1" s="147"/>
      <c r="AW1" s="147"/>
      <c r="AX1" s="148"/>
    </row>
    <row r="2" spans="2:50" ht="26.25" customHeight="1" thickBot="1" x14ac:dyDescent="0.3">
      <c r="B2" s="182"/>
      <c r="C2" s="183"/>
      <c r="D2" s="174"/>
      <c r="E2" s="175"/>
      <c r="F2" s="176"/>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4"/>
      <c r="AM2" s="165" t="s">
        <v>9</v>
      </c>
      <c r="AN2" s="166"/>
      <c r="AO2" s="166"/>
      <c r="AP2" s="167"/>
      <c r="AQ2" s="149">
        <v>2022</v>
      </c>
      <c r="AR2" s="150"/>
      <c r="AS2" s="150"/>
      <c r="AT2" s="150"/>
      <c r="AU2" s="150"/>
      <c r="AV2" s="150"/>
      <c r="AW2" s="150"/>
      <c r="AX2" s="151"/>
    </row>
    <row r="3" spans="2:50" ht="26.25" customHeight="1" thickBot="1" x14ac:dyDescent="0.3">
      <c r="B3" s="184"/>
      <c r="C3" s="185"/>
      <c r="D3" s="177"/>
      <c r="E3" s="178"/>
      <c r="F3" s="179"/>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c r="AM3" s="152" t="s">
        <v>12</v>
      </c>
      <c r="AN3" s="153"/>
      <c r="AO3" s="153"/>
      <c r="AP3" s="153"/>
      <c r="AQ3" s="153"/>
      <c r="AR3" s="153"/>
      <c r="AS3" s="153"/>
      <c r="AT3" s="153"/>
      <c r="AU3" s="153"/>
      <c r="AV3" s="153"/>
      <c r="AW3" s="153"/>
      <c r="AX3" s="154"/>
    </row>
    <row r="4" spans="2:50" s="2" customFormat="1" ht="75.75" customHeight="1" thickTop="1" thickBot="1" x14ac:dyDescent="0.3">
      <c r="B4" s="17" t="s">
        <v>0</v>
      </c>
      <c r="C4" s="18" t="s">
        <v>1</v>
      </c>
      <c r="D4" s="19" t="s">
        <v>43</v>
      </c>
      <c r="E4" s="20" t="s">
        <v>11</v>
      </c>
      <c r="F4" s="25" t="s">
        <v>2</v>
      </c>
      <c r="G4" s="36">
        <f>MART!AS4+1</f>
        <v>44655</v>
      </c>
      <c r="H4" s="36">
        <f t="shared" ref="H4:M4" si="0">G4+1</f>
        <v>44656</v>
      </c>
      <c r="I4" s="36">
        <f t="shared" si="0"/>
        <v>44657</v>
      </c>
      <c r="J4" s="36">
        <f t="shared" si="0"/>
        <v>44658</v>
      </c>
      <c r="K4" s="36">
        <f t="shared" si="0"/>
        <v>44659</v>
      </c>
      <c r="L4" s="34">
        <f t="shared" si="0"/>
        <v>44660</v>
      </c>
      <c r="M4" s="34">
        <f t="shared" si="0"/>
        <v>44661</v>
      </c>
      <c r="N4" s="35" t="s">
        <v>8</v>
      </c>
      <c r="O4" s="36">
        <f>M4+1</f>
        <v>44662</v>
      </c>
      <c r="P4" s="36">
        <f t="shared" ref="P4:U4" si="1">O4+1</f>
        <v>44663</v>
      </c>
      <c r="Q4" s="36">
        <f t="shared" si="1"/>
        <v>44664</v>
      </c>
      <c r="R4" s="36">
        <f t="shared" si="1"/>
        <v>44665</v>
      </c>
      <c r="S4" s="36">
        <f t="shared" si="1"/>
        <v>44666</v>
      </c>
      <c r="T4" s="34">
        <f t="shared" si="1"/>
        <v>44667</v>
      </c>
      <c r="U4" s="34">
        <f t="shared" si="1"/>
        <v>44668</v>
      </c>
      <c r="V4" s="35" t="s">
        <v>8</v>
      </c>
      <c r="W4" s="36">
        <f>U4+1</f>
        <v>44669</v>
      </c>
      <c r="X4" s="36">
        <f t="shared" ref="X4:AC4" si="2">W4+1</f>
        <v>44670</v>
      </c>
      <c r="Y4" s="36">
        <f t="shared" si="2"/>
        <v>44671</v>
      </c>
      <c r="Z4" s="36">
        <f t="shared" si="2"/>
        <v>44672</v>
      </c>
      <c r="AA4" s="36">
        <f t="shared" si="2"/>
        <v>44673</v>
      </c>
      <c r="AB4" s="34">
        <f t="shared" si="2"/>
        <v>44674</v>
      </c>
      <c r="AC4" s="34">
        <f t="shared" si="2"/>
        <v>44675</v>
      </c>
      <c r="AD4" s="35" t="s">
        <v>8</v>
      </c>
      <c r="AE4" s="36">
        <f>AC4+1</f>
        <v>44676</v>
      </c>
      <c r="AF4" s="36">
        <f t="shared" ref="AF4:AK4" si="3">AE4+1</f>
        <v>44677</v>
      </c>
      <c r="AG4" s="36">
        <f t="shared" si="3"/>
        <v>44678</v>
      </c>
      <c r="AH4" s="36">
        <f t="shared" si="3"/>
        <v>44679</v>
      </c>
      <c r="AI4" s="36">
        <f t="shared" si="3"/>
        <v>44680</v>
      </c>
      <c r="AJ4" s="34">
        <f t="shared" si="3"/>
        <v>44681</v>
      </c>
      <c r="AK4" s="34">
        <f t="shared" si="3"/>
        <v>44682</v>
      </c>
      <c r="AL4" s="35" t="s">
        <v>8</v>
      </c>
      <c r="AM4" s="49" t="str">
        <f>F5</f>
        <v xml:space="preserve">Günlük Girilen Ders Saati </v>
      </c>
      <c r="AN4" s="46" t="str">
        <f>F6</f>
        <v>Ek ders görevi % 25 Fazla(Gündüz)</v>
      </c>
      <c r="AO4" s="46" t="str">
        <f>F7</f>
        <v>Ek ders görevi % 25 Fazla(Gece)</v>
      </c>
      <c r="AP4" s="46" t="str">
        <f>F8</f>
        <v>Ek ders görevi (Gece)</v>
      </c>
      <c r="AQ4" s="46" t="str">
        <f>F9</f>
        <v>İYEP/DYK-Takviye Kurs (Gündüz)</v>
      </c>
      <c r="AR4" s="46" t="str">
        <f>F10</f>
        <v>İYEP/DYK-Takviye Kurs (Gece)</v>
      </c>
      <c r="AS4" s="46" t="str">
        <f>F11</f>
        <v>Ek ders görevi (Gündüz)</v>
      </c>
      <c r="AT4" s="46" t="str">
        <f>F23</f>
        <v>Ek Ders Yer. Geç. Gör.</v>
      </c>
      <c r="AU4" s="52" t="str">
        <f>F16</f>
        <v>Ders Dışı Eğitim Çalışması (Egzersiz)</v>
      </c>
      <c r="AV4" s="46" t="str">
        <f>F17</f>
        <v>Belleticilik</v>
      </c>
      <c r="AW4" s="47" t="str">
        <f>F14</f>
        <v xml:space="preserve">Nöbet </v>
      </c>
      <c r="AX4" s="48" t="s">
        <v>3</v>
      </c>
    </row>
    <row r="5" spans="2:50" s="3" customFormat="1" ht="12.95" customHeight="1" thickTop="1" x14ac:dyDescent="0.25">
      <c r="B5" s="155">
        <v>1</v>
      </c>
      <c r="C5" s="135">
        <f>MART!C5</f>
        <v>0</v>
      </c>
      <c r="D5" s="139">
        <f>MART!D5</f>
        <v>0</v>
      </c>
      <c r="E5" s="143">
        <f>MART!E5</f>
        <v>18</v>
      </c>
      <c r="F5" s="67" t="s">
        <v>21</v>
      </c>
      <c r="G5" s="87"/>
      <c r="H5" s="87"/>
      <c r="I5" s="87"/>
      <c r="J5" s="87"/>
      <c r="K5" s="87"/>
      <c r="L5" s="85"/>
      <c r="M5" s="85"/>
      <c r="N5" s="86">
        <f>SUM(G5:M5)</f>
        <v>0</v>
      </c>
      <c r="O5" s="87"/>
      <c r="P5" s="87"/>
      <c r="Q5" s="87"/>
      <c r="R5" s="87"/>
      <c r="S5" s="87"/>
      <c r="T5" s="85"/>
      <c r="U5" s="85"/>
      <c r="V5" s="86">
        <f>SUM(O5:U5)</f>
        <v>0</v>
      </c>
      <c r="W5" s="87"/>
      <c r="X5" s="87"/>
      <c r="Y5" s="87"/>
      <c r="Z5" s="87"/>
      <c r="AA5" s="87"/>
      <c r="AB5" s="85"/>
      <c r="AC5" s="85"/>
      <c r="AD5" s="86">
        <f>SUM(W5:AC5)</f>
        <v>0</v>
      </c>
      <c r="AE5" s="87"/>
      <c r="AF5" s="87"/>
      <c r="AG5" s="87"/>
      <c r="AH5" s="87"/>
      <c r="AI5" s="87"/>
      <c r="AJ5" s="85"/>
      <c r="AK5" s="85"/>
      <c r="AL5" s="86">
        <f>SUM(AE5:AK5)</f>
        <v>0</v>
      </c>
      <c r="AM5" s="192">
        <f>N5+V5+AD5+AL5</f>
        <v>0</v>
      </c>
      <c r="AN5" s="192">
        <f>N6+V6+AD6+AL6</f>
        <v>0</v>
      </c>
      <c r="AO5" s="192">
        <f>N7+V7+AD7+AL7</f>
        <v>0</v>
      </c>
      <c r="AP5" s="192">
        <f>N8+V8+AD8+AL8</f>
        <v>0</v>
      </c>
      <c r="AQ5" s="192">
        <f>N9+V9+AD9+AL9</f>
        <v>0</v>
      </c>
      <c r="AR5" s="192">
        <f>N10+V10+AD10+AL10</f>
        <v>0</v>
      </c>
      <c r="AS5" s="192">
        <f>N11+V11+AD11+AL11</f>
        <v>0</v>
      </c>
      <c r="AT5" s="192">
        <f>N23+V23+AD23+AL23</f>
        <v>0</v>
      </c>
      <c r="AU5" s="192">
        <f>N16+V16+AD16+AL16</f>
        <v>0</v>
      </c>
      <c r="AV5" s="192">
        <f>N17+V17+AD17+AL17</f>
        <v>0</v>
      </c>
      <c r="AW5" s="192">
        <f>N14+V14+AD14+AL14</f>
        <v>0</v>
      </c>
      <c r="AX5" s="195">
        <f>SUM(AN5:AW23)</f>
        <v>0</v>
      </c>
    </row>
    <row r="6" spans="2:50" s="3" customFormat="1" ht="12.95" customHeight="1" x14ac:dyDescent="0.25">
      <c r="B6" s="132"/>
      <c r="C6" s="136"/>
      <c r="D6" s="140"/>
      <c r="E6" s="144"/>
      <c r="F6" s="68" t="s">
        <v>33</v>
      </c>
      <c r="G6" s="90"/>
      <c r="H6" s="90"/>
      <c r="I6" s="90"/>
      <c r="J6" s="90"/>
      <c r="K6" s="90"/>
      <c r="L6" s="88"/>
      <c r="M6" s="88"/>
      <c r="N6" s="89">
        <f>IF(SUM(G5:K6)-E5&lt;=0,0,IF(SUM(G5:K5)-E5&lt;0,SUM(G5:K6)-E5,SUM(G6:K6)))</f>
        <v>0</v>
      </c>
      <c r="O6" s="90"/>
      <c r="P6" s="90"/>
      <c r="Q6" s="90"/>
      <c r="R6" s="90"/>
      <c r="S6" s="90"/>
      <c r="T6" s="88"/>
      <c r="U6" s="88"/>
      <c r="V6" s="89">
        <f>IF(SUM(O5:S6)-J5&lt;=0,0,IF(SUM(O5:S5)-J5&lt;0,SUM(O5:S6)-J5,SUM(O6:S6)))</f>
        <v>0</v>
      </c>
      <c r="W6" s="90"/>
      <c r="X6" s="90"/>
      <c r="Y6" s="90"/>
      <c r="Z6" s="90"/>
      <c r="AA6" s="90"/>
      <c r="AB6" s="88"/>
      <c r="AC6" s="88"/>
      <c r="AD6" s="89">
        <f>IF(SUM(W5:AA6)-R5&lt;=0,0,IF(SUM(W5:AA5)-R5&lt;0,SUM(W5:AA6)-R5,SUM(W6:AA6)))</f>
        <v>0</v>
      </c>
      <c r="AE6" s="90"/>
      <c r="AF6" s="90"/>
      <c r="AG6" s="90"/>
      <c r="AH6" s="90"/>
      <c r="AI6" s="90"/>
      <c r="AJ6" s="88"/>
      <c r="AK6" s="88"/>
      <c r="AL6" s="89">
        <f>IF(SUM(AE5:AI6)-Z5&lt;=0,0,IF(SUM(AE5:AI5)-Z5&lt;0,SUM(AE5:AI6)-Z5,SUM(AE6:AI6)))</f>
        <v>0</v>
      </c>
      <c r="AM6" s="193"/>
      <c r="AN6" s="193"/>
      <c r="AO6" s="193"/>
      <c r="AP6" s="193"/>
      <c r="AQ6" s="193"/>
      <c r="AR6" s="193"/>
      <c r="AS6" s="193"/>
      <c r="AT6" s="193"/>
      <c r="AU6" s="193"/>
      <c r="AV6" s="193"/>
      <c r="AW6" s="193"/>
      <c r="AX6" s="196"/>
    </row>
    <row r="7" spans="2:50" s="3" customFormat="1" ht="12.95" customHeight="1" x14ac:dyDescent="0.25">
      <c r="B7" s="132"/>
      <c r="C7" s="136"/>
      <c r="D7" s="140"/>
      <c r="E7" s="144"/>
      <c r="F7" s="68" t="s">
        <v>34</v>
      </c>
      <c r="G7" s="90"/>
      <c r="H7" s="90"/>
      <c r="I7" s="90"/>
      <c r="J7" s="90"/>
      <c r="K7" s="90"/>
      <c r="L7" s="88"/>
      <c r="M7" s="88"/>
      <c r="N7" s="89">
        <f>IF(SUM(G5:K7)-E5&lt;=0,0,IF(SUM(G5:K6)-E5&lt;0,SUM(G5:K7)-E5,SUM(G7:K7)))</f>
        <v>0</v>
      </c>
      <c r="O7" s="90"/>
      <c r="P7" s="90"/>
      <c r="Q7" s="90"/>
      <c r="R7" s="90"/>
      <c r="S7" s="90"/>
      <c r="T7" s="88"/>
      <c r="U7" s="88"/>
      <c r="V7" s="89">
        <f>IF(SUM(O5:S7)-J5&lt;=0,0,IF(SUM(O5:S6)-J5&lt;0,SUM(O5:S7)-J5,SUM(O7:S7)))</f>
        <v>0</v>
      </c>
      <c r="W7" s="90"/>
      <c r="X7" s="90"/>
      <c r="Y7" s="90"/>
      <c r="Z7" s="90"/>
      <c r="AA7" s="90"/>
      <c r="AB7" s="88"/>
      <c r="AC7" s="88"/>
      <c r="AD7" s="89">
        <f>IF(SUM(W5:AA7)-R5&lt;=0,0,IF(SUM(W5:AA6)-R5&lt;0,SUM(W5:AA7)-R5,SUM(W7:AA7)))</f>
        <v>0</v>
      </c>
      <c r="AE7" s="90"/>
      <c r="AF7" s="90"/>
      <c r="AG7" s="90"/>
      <c r="AH7" s="90"/>
      <c r="AI7" s="90"/>
      <c r="AJ7" s="88"/>
      <c r="AK7" s="88"/>
      <c r="AL7" s="89">
        <f>IF(SUM(AE5:AI7)-Z5&lt;=0,0,IF(SUM(AE5:AI6)-Z5&lt;0,SUM(AE5:AI7)-Z5,SUM(AE7:AI7)))</f>
        <v>0</v>
      </c>
      <c r="AM7" s="193"/>
      <c r="AN7" s="193"/>
      <c r="AO7" s="193"/>
      <c r="AP7" s="193"/>
      <c r="AQ7" s="193"/>
      <c r="AR7" s="193"/>
      <c r="AS7" s="193"/>
      <c r="AT7" s="193"/>
      <c r="AU7" s="193"/>
      <c r="AV7" s="193"/>
      <c r="AW7" s="193"/>
      <c r="AX7" s="196"/>
    </row>
    <row r="8" spans="2:50" s="3" customFormat="1" ht="12.95" customHeight="1" x14ac:dyDescent="0.25">
      <c r="B8" s="132"/>
      <c r="C8" s="136"/>
      <c r="D8" s="140"/>
      <c r="E8" s="144"/>
      <c r="F8" s="68" t="s">
        <v>32</v>
      </c>
      <c r="G8" s="90"/>
      <c r="H8" s="90"/>
      <c r="I8" s="90"/>
      <c r="J8" s="90"/>
      <c r="K8" s="90"/>
      <c r="L8" s="88"/>
      <c r="M8" s="88"/>
      <c r="N8" s="89">
        <f>IF(SUM(G5:K8)-E5&lt;=0,0,IF(SUM(G5:K7)-E5&lt;0,SUM(G5:K8)-E5,SUM(G8:K8)))+L8+M8</f>
        <v>0</v>
      </c>
      <c r="O8" s="90"/>
      <c r="P8" s="90"/>
      <c r="Q8" s="90"/>
      <c r="R8" s="90"/>
      <c r="S8" s="90"/>
      <c r="T8" s="88"/>
      <c r="U8" s="88"/>
      <c r="V8" s="89">
        <f>IF(SUM(O5:S8)-J5&lt;=0,0,IF(SUM(O5:S7)-J5&lt;0,SUM(O5:S8)-J5,SUM(O8:S8)))+T8+U8</f>
        <v>0</v>
      </c>
      <c r="W8" s="90"/>
      <c r="X8" s="90"/>
      <c r="Y8" s="90"/>
      <c r="Z8" s="90"/>
      <c r="AA8" s="90"/>
      <c r="AB8" s="88"/>
      <c r="AC8" s="88"/>
      <c r="AD8" s="89">
        <f>IF(SUM(W5:AA8)-R5&lt;=0,0,IF(SUM(W5:AA7)-R5&lt;0,SUM(W5:AA8)-R5,SUM(W8:AA8)))+AB8+AC8</f>
        <v>0</v>
      </c>
      <c r="AE8" s="90"/>
      <c r="AF8" s="90"/>
      <c r="AG8" s="90"/>
      <c r="AH8" s="90"/>
      <c r="AI8" s="90"/>
      <c r="AJ8" s="88"/>
      <c r="AK8" s="88"/>
      <c r="AL8" s="89">
        <f>IF(SUM(AE5:AI8)-Z5&lt;=0,0,IF(SUM(AE5:AI7)-Z5&lt;0,SUM(AE5:AI8)-Z5,SUM(AE8:AI8)))+AJ8+AK8</f>
        <v>0</v>
      </c>
      <c r="AM8" s="193"/>
      <c r="AN8" s="193"/>
      <c r="AO8" s="193"/>
      <c r="AP8" s="193"/>
      <c r="AQ8" s="193"/>
      <c r="AR8" s="193"/>
      <c r="AS8" s="193"/>
      <c r="AT8" s="193"/>
      <c r="AU8" s="193"/>
      <c r="AV8" s="193"/>
      <c r="AW8" s="193"/>
      <c r="AX8" s="196"/>
    </row>
    <row r="9" spans="2:50" s="3" customFormat="1" ht="12.95" customHeight="1" x14ac:dyDescent="0.25">
      <c r="B9" s="132"/>
      <c r="C9" s="136"/>
      <c r="D9" s="140"/>
      <c r="E9" s="144"/>
      <c r="F9" s="68" t="s">
        <v>38</v>
      </c>
      <c r="G9" s="90"/>
      <c r="H9" s="90"/>
      <c r="I9" s="90"/>
      <c r="J9" s="90"/>
      <c r="K9" s="90"/>
      <c r="L9" s="88"/>
      <c r="M9" s="88"/>
      <c r="N9" s="89">
        <f>IF(SUM(G5:K9)-E5&lt;=0,0,IF(SUM(G5:K8)-E5&lt;0,SUM(G5:K9)-E5,SUM(G9:K9)))</f>
        <v>0</v>
      </c>
      <c r="O9" s="90"/>
      <c r="P9" s="90"/>
      <c r="Q9" s="90"/>
      <c r="R9" s="90"/>
      <c r="S9" s="90"/>
      <c r="T9" s="88"/>
      <c r="U9" s="88"/>
      <c r="V9" s="89">
        <f>IF(SUM(O5:S9)-E5&lt;=0,0,IF(SUM(O5:S8)-E5&lt;0,SUM(O5:S9)-E5,SUM(O9:S9)))</f>
        <v>0</v>
      </c>
      <c r="W9" s="90"/>
      <c r="X9" s="90"/>
      <c r="Y9" s="90"/>
      <c r="Z9" s="90"/>
      <c r="AA9" s="90"/>
      <c r="AB9" s="88"/>
      <c r="AC9" s="88"/>
      <c r="AD9" s="89">
        <f>IF(SUM(W5:AA9)-E5&lt;=0,0,IF(SUM(W5:AA8)-E5&lt;0,SUM(W5:AA9)-E5,SUM(W9:AA9)))</f>
        <v>0</v>
      </c>
      <c r="AE9" s="90"/>
      <c r="AF9" s="90"/>
      <c r="AG9" s="90"/>
      <c r="AH9" s="90"/>
      <c r="AI9" s="90"/>
      <c r="AJ9" s="88"/>
      <c r="AK9" s="88"/>
      <c r="AL9" s="89">
        <f>IF(SUM(AE5:AI9)-E5&lt;=0,0,IF(SUM(AE5:AI8)-E5&lt;0,SUM(AE5:AI9)-E5,SUM(AE9:AI9)))</f>
        <v>0</v>
      </c>
      <c r="AM9" s="193"/>
      <c r="AN9" s="193"/>
      <c r="AO9" s="193"/>
      <c r="AP9" s="193"/>
      <c r="AQ9" s="193"/>
      <c r="AR9" s="193"/>
      <c r="AS9" s="193"/>
      <c r="AT9" s="193"/>
      <c r="AU9" s="193"/>
      <c r="AV9" s="193"/>
      <c r="AW9" s="193"/>
      <c r="AX9" s="196"/>
    </row>
    <row r="10" spans="2:50" s="3" customFormat="1" ht="12.95" customHeight="1" x14ac:dyDescent="0.25">
      <c r="B10" s="132"/>
      <c r="C10" s="136"/>
      <c r="D10" s="140"/>
      <c r="E10" s="144"/>
      <c r="F10" s="68" t="s">
        <v>37</v>
      </c>
      <c r="G10" s="90"/>
      <c r="H10" s="90"/>
      <c r="I10" s="90"/>
      <c r="J10" s="90"/>
      <c r="K10" s="90"/>
      <c r="L10" s="88"/>
      <c r="M10" s="88"/>
      <c r="N10" s="89">
        <f>SUM(G10:M10)</f>
        <v>0</v>
      </c>
      <c r="O10" s="90"/>
      <c r="P10" s="90"/>
      <c r="Q10" s="90"/>
      <c r="R10" s="90"/>
      <c r="S10" s="90"/>
      <c r="T10" s="88"/>
      <c r="U10" s="88"/>
      <c r="V10" s="89">
        <f>SUM(O10:U10)</f>
        <v>0</v>
      </c>
      <c r="W10" s="90"/>
      <c r="X10" s="90"/>
      <c r="Y10" s="90"/>
      <c r="Z10" s="90"/>
      <c r="AA10" s="90"/>
      <c r="AB10" s="88"/>
      <c r="AC10" s="88"/>
      <c r="AD10" s="89">
        <f>SUM(W10:AC10)</f>
        <v>0</v>
      </c>
      <c r="AE10" s="90"/>
      <c r="AF10" s="90"/>
      <c r="AG10" s="90"/>
      <c r="AH10" s="90"/>
      <c r="AI10" s="90"/>
      <c r="AJ10" s="88"/>
      <c r="AK10" s="88"/>
      <c r="AL10" s="89">
        <f>SUM(AE10:AK10)</f>
        <v>0</v>
      </c>
      <c r="AM10" s="193"/>
      <c r="AN10" s="193"/>
      <c r="AO10" s="193"/>
      <c r="AP10" s="193"/>
      <c r="AQ10" s="193"/>
      <c r="AR10" s="193"/>
      <c r="AS10" s="193"/>
      <c r="AT10" s="193"/>
      <c r="AU10" s="193"/>
      <c r="AV10" s="193"/>
      <c r="AW10" s="193"/>
      <c r="AX10" s="196"/>
    </row>
    <row r="11" spans="2:50" s="3" customFormat="1" ht="12.95" customHeight="1" x14ac:dyDescent="0.25">
      <c r="B11" s="132"/>
      <c r="C11" s="136"/>
      <c r="D11" s="140"/>
      <c r="E11" s="144"/>
      <c r="F11" s="27" t="s">
        <v>31</v>
      </c>
      <c r="G11" s="91"/>
      <c r="H11" s="91"/>
      <c r="I11" s="91"/>
      <c r="J11" s="91"/>
      <c r="K11" s="91">
        <f>IF((N5-E5)&lt;=0,0,IF((N5-E5)&gt;0,(N5-E5)))</f>
        <v>0</v>
      </c>
      <c r="L11" s="88"/>
      <c r="M11" s="88"/>
      <c r="N11" s="89">
        <f t="shared" ref="N11:N22" si="4">SUM(G11:M11)</f>
        <v>0</v>
      </c>
      <c r="O11" s="91"/>
      <c r="P11" s="91"/>
      <c r="Q11" s="91"/>
      <c r="R11" s="91"/>
      <c r="S11" s="91">
        <f>IF((V5-E5)&lt;=0,0,IF((V5-E5)&gt;0,(V5-E5)))</f>
        <v>0</v>
      </c>
      <c r="T11" s="88"/>
      <c r="U11" s="88"/>
      <c r="V11" s="89">
        <f t="shared" ref="V11:V22" si="5">SUM(O11:U11)</f>
        <v>0</v>
      </c>
      <c r="W11" s="91"/>
      <c r="X11" s="91"/>
      <c r="Y11" s="91"/>
      <c r="Z11" s="91"/>
      <c r="AA11" s="91">
        <f>IF((AD5-E5)&lt;=0,0,IF((AD5-E5)&gt;0,(AD5-E5)))</f>
        <v>0</v>
      </c>
      <c r="AB11" s="88"/>
      <c r="AC11" s="88"/>
      <c r="AD11" s="89">
        <f t="shared" ref="AD11:AD22" si="6">SUM(W11:AC11)</f>
        <v>0</v>
      </c>
      <c r="AE11" s="91"/>
      <c r="AF11" s="91"/>
      <c r="AG11" s="91"/>
      <c r="AH11" s="91"/>
      <c r="AI11" s="91">
        <f>IF((AL5-E5)&lt;=0,0,IF((AL5-E5)&gt;0,(AL5-E5)))</f>
        <v>0</v>
      </c>
      <c r="AJ11" s="88"/>
      <c r="AK11" s="88"/>
      <c r="AL11" s="89">
        <f t="shared" ref="AL11:AL22" si="7">SUM(AE11:AK11)</f>
        <v>0</v>
      </c>
      <c r="AM11" s="193"/>
      <c r="AN11" s="193"/>
      <c r="AO11" s="193"/>
      <c r="AP11" s="193"/>
      <c r="AQ11" s="193"/>
      <c r="AR11" s="193"/>
      <c r="AS11" s="193"/>
      <c r="AT11" s="193"/>
      <c r="AU11" s="193"/>
      <c r="AV11" s="193"/>
      <c r="AW11" s="193"/>
      <c r="AX11" s="196"/>
    </row>
    <row r="12" spans="2:50" s="3" customFormat="1" ht="12.95" customHeight="1" x14ac:dyDescent="0.25">
      <c r="B12" s="132"/>
      <c r="C12" s="136"/>
      <c r="D12" s="140"/>
      <c r="E12" s="144"/>
      <c r="F12" s="27" t="s">
        <v>39</v>
      </c>
      <c r="G12" s="91"/>
      <c r="H12" s="91"/>
      <c r="I12" s="91"/>
      <c r="J12" s="91"/>
      <c r="K12" s="90">
        <f>IF(E5-15&lt;0,0,IF(SUM(G5:M10)&lt;10,0,IF(SUM(G5:M10)&lt;20,1,IF(SUM(G5:M10)&lt;30,2,IF(SUM(G5:M10)&gt;=30,3)))))</f>
        <v>0</v>
      </c>
      <c r="L12" s="88"/>
      <c r="M12" s="88"/>
      <c r="N12" s="89">
        <f t="shared" si="4"/>
        <v>0</v>
      </c>
      <c r="O12" s="91"/>
      <c r="P12" s="91"/>
      <c r="Q12" s="91"/>
      <c r="R12" s="91"/>
      <c r="S12" s="90">
        <f>IF(E5-15&lt;0,0,IF(SUM(O5:U10)&lt;10,0,IF(SUM(O5:U10)&lt;20,1,IF(SUM(O5:U10)&lt;30,2,IF(SUM(O5:U10)&gt;=30,3)))))</f>
        <v>0</v>
      </c>
      <c r="T12" s="88"/>
      <c r="U12" s="88"/>
      <c r="V12" s="89">
        <f t="shared" si="5"/>
        <v>0</v>
      </c>
      <c r="W12" s="91"/>
      <c r="X12" s="91"/>
      <c r="Y12" s="91"/>
      <c r="Z12" s="91"/>
      <c r="AA12" s="90">
        <f>IF(E5-15&lt;0,0,IF(SUM(W5:AC10)&lt;10,0,IF(SUM(W5:AC10)&lt;20,1,IF(SUM(W5:AC10)&lt;30,2,IF(SUM(W5:AC10)&gt;=30,3)))))</f>
        <v>0</v>
      </c>
      <c r="AB12" s="88"/>
      <c r="AC12" s="88"/>
      <c r="AD12" s="89">
        <f t="shared" si="6"/>
        <v>0</v>
      </c>
      <c r="AE12" s="91"/>
      <c r="AF12" s="91"/>
      <c r="AG12" s="91"/>
      <c r="AH12" s="91"/>
      <c r="AI12" s="90">
        <f>IF(E5-15&lt;0,0,IF(SUM(AE5:AK10)&lt;10,0,IF(SUM(AE5:AK10)&lt;20,1,IF(SUM(AE5:AK10)&lt;30,2,IF(SUM(AE5:AK10)&gt;=30,3)))))</f>
        <v>0</v>
      </c>
      <c r="AJ12" s="88"/>
      <c r="AK12" s="88"/>
      <c r="AL12" s="89">
        <f t="shared" si="7"/>
        <v>0</v>
      </c>
      <c r="AM12" s="193"/>
      <c r="AN12" s="193"/>
      <c r="AO12" s="193"/>
      <c r="AP12" s="193"/>
      <c r="AQ12" s="193"/>
      <c r="AR12" s="193"/>
      <c r="AS12" s="193"/>
      <c r="AT12" s="193"/>
      <c r="AU12" s="193"/>
      <c r="AV12" s="193"/>
      <c r="AW12" s="193"/>
      <c r="AX12" s="196"/>
    </row>
    <row r="13" spans="2:50" s="3" customFormat="1" ht="12.95" customHeight="1" x14ac:dyDescent="0.25">
      <c r="B13" s="132"/>
      <c r="C13" s="136"/>
      <c r="D13" s="140"/>
      <c r="E13" s="144"/>
      <c r="F13" s="27" t="s">
        <v>41</v>
      </c>
      <c r="G13" s="90"/>
      <c r="H13" s="90"/>
      <c r="I13" s="90"/>
      <c r="J13" s="90"/>
      <c r="K13" s="91"/>
      <c r="L13" s="88"/>
      <c r="M13" s="88"/>
      <c r="N13" s="89">
        <f t="shared" si="4"/>
        <v>0</v>
      </c>
      <c r="O13" s="90"/>
      <c r="P13" s="90"/>
      <c r="Q13" s="90"/>
      <c r="R13" s="90"/>
      <c r="S13" s="91"/>
      <c r="T13" s="88"/>
      <c r="U13" s="88"/>
      <c r="V13" s="89">
        <f t="shared" si="5"/>
        <v>0</v>
      </c>
      <c r="W13" s="90"/>
      <c r="X13" s="90"/>
      <c r="Y13" s="90"/>
      <c r="Z13" s="90"/>
      <c r="AA13" s="91"/>
      <c r="AB13" s="88"/>
      <c r="AC13" s="88"/>
      <c r="AD13" s="89">
        <f t="shared" si="6"/>
        <v>0</v>
      </c>
      <c r="AE13" s="90"/>
      <c r="AF13" s="90"/>
      <c r="AG13" s="90"/>
      <c r="AH13" s="90"/>
      <c r="AI13" s="91"/>
      <c r="AJ13" s="88"/>
      <c r="AK13" s="88"/>
      <c r="AL13" s="89">
        <f t="shared" si="7"/>
        <v>0</v>
      </c>
      <c r="AM13" s="193"/>
      <c r="AN13" s="193"/>
      <c r="AO13" s="193"/>
      <c r="AP13" s="193"/>
      <c r="AQ13" s="193"/>
      <c r="AR13" s="193"/>
      <c r="AS13" s="193"/>
      <c r="AT13" s="193"/>
      <c r="AU13" s="193"/>
      <c r="AV13" s="193"/>
      <c r="AW13" s="193"/>
      <c r="AX13" s="196"/>
    </row>
    <row r="14" spans="2:50" s="3" customFormat="1" ht="12.95" customHeight="1" x14ac:dyDescent="0.25">
      <c r="B14" s="132"/>
      <c r="C14" s="136"/>
      <c r="D14" s="140"/>
      <c r="E14" s="144"/>
      <c r="F14" s="27" t="s">
        <v>6</v>
      </c>
      <c r="G14" s="90"/>
      <c r="H14" s="90"/>
      <c r="I14" s="90"/>
      <c r="J14" s="90"/>
      <c r="K14" s="90"/>
      <c r="L14" s="88"/>
      <c r="M14" s="88"/>
      <c r="N14" s="89">
        <f t="shared" si="4"/>
        <v>0</v>
      </c>
      <c r="O14" s="90"/>
      <c r="P14" s="90"/>
      <c r="Q14" s="90"/>
      <c r="R14" s="90"/>
      <c r="S14" s="90"/>
      <c r="T14" s="88"/>
      <c r="U14" s="88"/>
      <c r="V14" s="89">
        <f t="shared" si="5"/>
        <v>0</v>
      </c>
      <c r="W14" s="90"/>
      <c r="X14" s="90"/>
      <c r="Y14" s="90"/>
      <c r="Z14" s="90"/>
      <c r="AA14" s="90"/>
      <c r="AB14" s="88"/>
      <c r="AC14" s="88"/>
      <c r="AD14" s="89">
        <f t="shared" si="6"/>
        <v>0</v>
      </c>
      <c r="AE14" s="90"/>
      <c r="AF14" s="90"/>
      <c r="AG14" s="90"/>
      <c r="AH14" s="90"/>
      <c r="AI14" s="90"/>
      <c r="AJ14" s="88"/>
      <c r="AK14" s="88"/>
      <c r="AL14" s="89">
        <f t="shared" si="7"/>
        <v>0</v>
      </c>
      <c r="AM14" s="193"/>
      <c r="AN14" s="193"/>
      <c r="AO14" s="193"/>
      <c r="AP14" s="193"/>
      <c r="AQ14" s="193"/>
      <c r="AR14" s="193"/>
      <c r="AS14" s="193"/>
      <c r="AT14" s="193"/>
      <c r="AU14" s="193"/>
      <c r="AV14" s="193"/>
      <c r="AW14" s="193"/>
      <c r="AX14" s="196"/>
    </row>
    <row r="15" spans="2:50" s="3" customFormat="1" ht="12.95" customHeight="1" x14ac:dyDescent="0.25">
      <c r="B15" s="132"/>
      <c r="C15" s="136"/>
      <c r="D15" s="140"/>
      <c r="E15" s="144"/>
      <c r="F15" s="27" t="s">
        <v>35</v>
      </c>
      <c r="G15" s="90"/>
      <c r="H15" s="90"/>
      <c r="I15" s="90"/>
      <c r="J15" s="90"/>
      <c r="K15" s="90"/>
      <c r="L15" s="88"/>
      <c r="M15" s="88"/>
      <c r="N15" s="89">
        <f t="shared" si="4"/>
        <v>0</v>
      </c>
      <c r="O15" s="90"/>
      <c r="P15" s="90"/>
      <c r="Q15" s="90"/>
      <c r="R15" s="90"/>
      <c r="S15" s="90"/>
      <c r="T15" s="88"/>
      <c r="U15" s="88"/>
      <c r="V15" s="89">
        <f t="shared" si="5"/>
        <v>0</v>
      </c>
      <c r="W15" s="90"/>
      <c r="X15" s="90"/>
      <c r="Y15" s="90"/>
      <c r="Z15" s="90"/>
      <c r="AA15" s="90"/>
      <c r="AB15" s="88"/>
      <c r="AC15" s="88"/>
      <c r="AD15" s="89">
        <f t="shared" si="6"/>
        <v>0</v>
      </c>
      <c r="AE15" s="90"/>
      <c r="AF15" s="90"/>
      <c r="AG15" s="90"/>
      <c r="AH15" s="90"/>
      <c r="AI15" s="90"/>
      <c r="AJ15" s="88"/>
      <c r="AK15" s="88"/>
      <c r="AL15" s="89">
        <f t="shared" si="7"/>
        <v>0</v>
      </c>
      <c r="AM15" s="193"/>
      <c r="AN15" s="193"/>
      <c r="AO15" s="193"/>
      <c r="AP15" s="193"/>
      <c r="AQ15" s="193"/>
      <c r="AR15" s="193"/>
      <c r="AS15" s="193"/>
      <c r="AT15" s="193"/>
      <c r="AU15" s="193"/>
      <c r="AV15" s="193"/>
      <c r="AW15" s="193"/>
      <c r="AX15" s="196"/>
    </row>
    <row r="16" spans="2:50" s="3" customFormat="1" ht="12.95" customHeight="1" x14ac:dyDescent="0.25">
      <c r="B16" s="132"/>
      <c r="C16" s="136"/>
      <c r="D16" s="140"/>
      <c r="E16" s="144"/>
      <c r="F16" s="68" t="s">
        <v>40</v>
      </c>
      <c r="G16" s="90"/>
      <c r="H16" s="90"/>
      <c r="I16" s="90"/>
      <c r="J16" s="90"/>
      <c r="K16" s="90"/>
      <c r="L16" s="88"/>
      <c r="M16" s="88"/>
      <c r="N16" s="89">
        <f t="shared" si="4"/>
        <v>0</v>
      </c>
      <c r="O16" s="90"/>
      <c r="P16" s="90"/>
      <c r="Q16" s="90"/>
      <c r="R16" s="90"/>
      <c r="S16" s="90"/>
      <c r="T16" s="88"/>
      <c r="U16" s="88"/>
      <c r="V16" s="89">
        <f t="shared" si="5"/>
        <v>0</v>
      </c>
      <c r="W16" s="90"/>
      <c r="X16" s="90"/>
      <c r="Y16" s="90"/>
      <c r="Z16" s="90"/>
      <c r="AA16" s="90"/>
      <c r="AB16" s="88"/>
      <c r="AC16" s="88"/>
      <c r="AD16" s="89">
        <f t="shared" si="6"/>
        <v>0</v>
      </c>
      <c r="AE16" s="90"/>
      <c r="AF16" s="90"/>
      <c r="AG16" s="90"/>
      <c r="AH16" s="90"/>
      <c r="AI16" s="90"/>
      <c r="AJ16" s="88"/>
      <c r="AK16" s="88"/>
      <c r="AL16" s="89">
        <f t="shared" si="7"/>
        <v>0</v>
      </c>
      <c r="AM16" s="193"/>
      <c r="AN16" s="193"/>
      <c r="AO16" s="193"/>
      <c r="AP16" s="193"/>
      <c r="AQ16" s="193"/>
      <c r="AR16" s="193"/>
      <c r="AS16" s="193"/>
      <c r="AT16" s="193"/>
      <c r="AU16" s="193"/>
      <c r="AV16" s="193"/>
      <c r="AW16" s="193"/>
      <c r="AX16" s="196"/>
    </row>
    <row r="17" spans="2:50" s="3" customFormat="1" ht="12.95" customHeight="1" x14ac:dyDescent="0.25">
      <c r="B17" s="132"/>
      <c r="C17" s="136"/>
      <c r="D17" s="140"/>
      <c r="E17" s="144"/>
      <c r="F17" s="68" t="s">
        <v>7</v>
      </c>
      <c r="G17" s="90"/>
      <c r="H17" s="90"/>
      <c r="I17" s="90"/>
      <c r="J17" s="90"/>
      <c r="K17" s="90"/>
      <c r="L17" s="88"/>
      <c r="M17" s="88"/>
      <c r="N17" s="89">
        <f t="shared" si="4"/>
        <v>0</v>
      </c>
      <c r="O17" s="90"/>
      <c r="P17" s="90"/>
      <c r="Q17" s="90"/>
      <c r="R17" s="90"/>
      <c r="S17" s="90"/>
      <c r="T17" s="88"/>
      <c r="U17" s="88"/>
      <c r="V17" s="89">
        <f t="shared" si="5"/>
        <v>0</v>
      </c>
      <c r="W17" s="90"/>
      <c r="X17" s="90"/>
      <c r="Y17" s="90"/>
      <c r="Z17" s="90"/>
      <c r="AA17" s="90"/>
      <c r="AB17" s="88"/>
      <c r="AC17" s="88"/>
      <c r="AD17" s="89">
        <f t="shared" si="6"/>
        <v>0</v>
      </c>
      <c r="AE17" s="90"/>
      <c r="AF17" s="90"/>
      <c r="AG17" s="90"/>
      <c r="AH17" s="90"/>
      <c r="AI17" s="90"/>
      <c r="AJ17" s="88"/>
      <c r="AK17" s="88"/>
      <c r="AL17" s="89">
        <f t="shared" si="7"/>
        <v>0</v>
      </c>
      <c r="AM17" s="193"/>
      <c r="AN17" s="193"/>
      <c r="AO17" s="193"/>
      <c r="AP17" s="193"/>
      <c r="AQ17" s="193"/>
      <c r="AR17" s="193"/>
      <c r="AS17" s="193"/>
      <c r="AT17" s="193"/>
      <c r="AU17" s="193"/>
      <c r="AV17" s="193"/>
      <c r="AW17" s="193"/>
      <c r="AX17" s="196"/>
    </row>
    <row r="18" spans="2:50" s="3" customFormat="1" ht="12.95" customHeight="1" x14ac:dyDescent="0.25">
      <c r="B18" s="132"/>
      <c r="C18" s="136"/>
      <c r="D18" s="140"/>
      <c r="E18" s="144"/>
      <c r="F18" s="68"/>
      <c r="G18" s="90"/>
      <c r="H18" s="90"/>
      <c r="I18" s="90"/>
      <c r="J18" s="90"/>
      <c r="K18" s="90"/>
      <c r="L18" s="88"/>
      <c r="M18" s="88"/>
      <c r="N18" s="89">
        <f t="shared" si="4"/>
        <v>0</v>
      </c>
      <c r="O18" s="90"/>
      <c r="P18" s="90"/>
      <c r="Q18" s="90"/>
      <c r="R18" s="90"/>
      <c r="S18" s="90"/>
      <c r="T18" s="88"/>
      <c r="U18" s="88"/>
      <c r="V18" s="89">
        <f t="shared" si="5"/>
        <v>0</v>
      </c>
      <c r="W18" s="90"/>
      <c r="X18" s="90"/>
      <c r="Y18" s="90"/>
      <c r="Z18" s="90"/>
      <c r="AA18" s="90"/>
      <c r="AB18" s="88"/>
      <c r="AC18" s="88"/>
      <c r="AD18" s="89">
        <f t="shared" si="6"/>
        <v>0</v>
      </c>
      <c r="AE18" s="90"/>
      <c r="AF18" s="90"/>
      <c r="AG18" s="90"/>
      <c r="AH18" s="90"/>
      <c r="AI18" s="90"/>
      <c r="AJ18" s="88"/>
      <c r="AK18" s="88"/>
      <c r="AL18" s="89">
        <f t="shared" si="7"/>
        <v>0</v>
      </c>
      <c r="AM18" s="193"/>
      <c r="AN18" s="193"/>
      <c r="AO18" s="193"/>
      <c r="AP18" s="193"/>
      <c r="AQ18" s="193"/>
      <c r="AR18" s="193"/>
      <c r="AS18" s="193"/>
      <c r="AT18" s="193"/>
      <c r="AU18" s="193"/>
      <c r="AV18" s="193"/>
      <c r="AW18" s="193"/>
      <c r="AX18" s="196"/>
    </row>
    <row r="19" spans="2:50" s="3" customFormat="1" ht="12.95" customHeight="1" x14ac:dyDescent="0.25">
      <c r="B19" s="132"/>
      <c r="C19" s="136"/>
      <c r="D19" s="140"/>
      <c r="E19" s="144"/>
      <c r="F19" s="68"/>
      <c r="G19" s="90"/>
      <c r="H19" s="90"/>
      <c r="I19" s="90"/>
      <c r="J19" s="90"/>
      <c r="K19" s="90"/>
      <c r="L19" s="88"/>
      <c r="M19" s="88"/>
      <c r="N19" s="89">
        <f t="shared" si="4"/>
        <v>0</v>
      </c>
      <c r="O19" s="90"/>
      <c r="P19" s="90"/>
      <c r="Q19" s="90"/>
      <c r="R19" s="90"/>
      <c r="S19" s="90"/>
      <c r="T19" s="88"/>
      <c r="U19" s="88"/>
      <c r="V19" s="89">
        <f t="shared" si="5"/>
        <v>0</v>
      </c>
      <c r="W19" s="90"/>
      <c r="X19" s="90"/>
      <c r="Y19" s="90"/>
      <c r="Z19" s="90"/>
      <c r="AA19" s="90"/>
      <c r="AB19" s="88"/>
      <c r="AC19" s="88"/>
      <c r="AD19" s="89">
        <f t="shared" si="6"/>
        <v>0</v>
      </c>
      <c r="AE19" s="90"/>
      <c r="AF19" s="90"/>
      <c r="AG19" s="90"/>
      <c r="AH19" s="90"/>
      <c r="AI19" s="90"/>
      <c r="AJ19" s="88"/>
      <c r="AK19" s="88"/>
      <c r="AL19" s="89">
        <f t="shared" si="7"/>
        <v>0</v>
      </c>
      <c r="AM19" s="193"/>
      <c r="AN19" s="193"/>
      <c r="AO19" s="193"/>
      <c r="AP19" s="193"/>
      <c r="AQ19" s="193"/>
      <c r="AR19" s="193"/>
      <c r="AS19" s="193"/>
      <c r="AT19" s="193"/>
      <c r="AU19" s="193"/>
      <c r="AV19" s="193"/>
      <c r="AW19" s="193"/>
      <c r="AX19" s="196"/>
    </row>
    <row r="20" spans="2:50" s="3" customFormat="1" ht="12.95" customHeight="1" x14ac:dyDescent="0.25">
      <c r="B20" s="132"/>
      <c r="C20" s="136"/>
      <c r="D20" s="140"/>
      <c r="E20" s="144"/>
      <c r="F20" s="68"/>
      <c r="G20" s="90"/>
      <c r="H20" s="90"/>
      <c r="I20" s="90"/>
      <c r="J20" s="90"/>
      <c r="K20" s="90"/>
      <c r="L20" s="88"/>
      <c r="M20" s="88"/>
      <c r="N20" s="89">
        <f t="shared" si="4"/>
        <v>0</v>
      </c>
      <c r="O20" s="90"/>
      <c r="P20" s="90"/>
      <c r="Q20" s="90"/>
      <c r="R20" s="90"/>
      <c r="S20" s="90"/>
      <c r="T20" s="88"/>
      <c r="U20" s="88"/>
      <c r="V20" s="89">
        <f t="shared" si="5"/>
        <v>0</v>
      </c>
      <c r="W20" s="90"/>
      <c r="X20" s="90"/>
      <c r="Y20" s="90"/>
      <c r="Z20" s="90"/>
      <c r="AA20" s="90"/>
      <c r="AB20" s="88"/>
      <c r="AC20" s="88"/>
      <c r="AD20" s="89">
        <f t="shared" si="6"/>
        <v>0</v>
      </c>
      <c r="AE20" s="90"/>
      <c r="AF20" s="90"/>
      <c r="AG20" s="90"/>
      <c r="AH20" s="90"/>
      <c r="AI20" s="90"/>
      <c r="AJ20" s="88"/>
      <c r="AK20" s="88"/>
      <c r="AL20" s="89">
        <f t="shared" si="7"/>
        <v>0</v>
      </c>
      <c r="AM20" s="193"/>
      <c r="AN20" s="193"/>
      <c r="AO20" s="193"/>
      <c r="AP20" s="193"/>
      <c r="AQ20" s="193"/>
      <c r="AR20" s="193"/>
      <c r="AS20" s="193"/>
      <c r="AT20" s="193"/>
      <c r="AU20" s="193"/>
      <c r="AV20" s="193"/>
      <c r="AW20" s="193"/>
      <c r="AX20" s="196"/>
    </row>
    <row r="21" spans="2:50" s="3" customFormat="1" ht="12.95" customHeight="1" x14ac:dyDescent="0.25">
      <c r="B21" s="132"/>
      <c r="C21" s="136"/>
      <c r="D21" s="140"/>
      <c r="E21" s="144"/>
      <c r="F21" s="27"/>
      <c r="G21" s="90"/>
      <c r="H21" s="90"/>
      <c r="I21" s="90"/>
      <c r="J21" s="90"/>
      <c r="K21" s="90"/>
      <c r="L21" s="88"/>
      <c r="M21" s="88"/>
      <c r="N21" s="89">
        <f t="shared" si="4"/>
        <v>0</v>
      </c>
      <c r="O21" s="90"/>
      <c r="P21" s="90"/>
      <c r="Q21" s="90"/>
      <c r="R21" s="90"/>
      <c r="S21" s="90"/>
      <c r="T21" s="88"/>
      <c r="U21" s="88"/>
      <c r="V21" s="89">
        <f t="shared" si="5"/>
        <v>0</v>
      </c>
      <c r="W21" s="90"/>
      <c r="X21" s="90"/>
      <c r="Y21" s="90"/>
      <c r="Z21" s="90"/>
      <c r="AA21" s="90"/>
      <c r="AB21" s="88"/>
      <c r="AC21" s="88"/>
      <c r="AD21" s="89">
        <f t="shared" si="6"/>
        <v>0</v>
      </c>
      <c r="AE21" s="90"/>
      <c r="AF21" s="90"/>
      <c r="AG21" s="90"/>
      <c r="AH21" s="90"/>
      <c r="AI21" s="90"/>
      <c r="AJ21" s="88"/>
      <c r="AK21" s="88"/>
      <c r="AL21" s="89">
        <f t="shared" si="7"/>
        <v>0</v>
      </c>
      <c r="AM21" s="193"/>
      <c r="AN21" s="193"/>
      <c r="AO21" s="193"/>
      <c r="AP21" s="193"/>
      <c r="AQ21" s="193"/>
      <c r="AR21" s="193"/>
      <c r="AS21" s="193"/>
      <c r="AT21" s="193"/>
      <c r="AU21" s="193"/>
      <c r="AV21" s="193"/>
      <c r="AW21" s="193"/>
      <c r="AX21" s="196"/>
    </row>
    <row r="22" spans="2:50" s="3" customFormat="1" ht="12.95" customHeight="1" thickBot="1" x14ac:dyDescent="0.3">
      <c r="B22" s="133"/>
      <c r="C22" s="137"/>
      <c r="D22" s="141"/>
      <c r="E22" s="144"/>
      <c r="F22" s="27"/>
      <c r="G22" s="90"/>
      <c r="H22" s="90"/>
      <c r="I22" s="90"/>
      <c r="J22" s="90"/>
      <c r="K22" s="90"/>
      <c r="L22" s="92"/>
      <c r="M22" s="92"/>
      <c r="N22" s="89">
        <f t="shared" si="4"/>
        <v>0</v>
      </c>
      <c r="O22" s="90"/>
      <c r="P22" s="90"/>
      <c r="Q22" s="90"/>
      <c r="R22" s="90"/>
      <c r="S22" s="90"/>
      <c r="T22" s="92"/>
      <c r="U22" s="92"/>
      <c r="V22" s="89">
        <f t="shared" si="5"/>
        <v>0</v>
      </c>
      <c r="W22" s="90"/>
      <c r="X22" s="90"/>
      <c r="Y22" s="90"/>
      <c r="Z22" s="90"/>
      <c r="AA22" s="90"/>
      <c r="AB22" s="92"/>
      <c r="AC22" s="92"/>
      <c r="AD22" s="89">
        <f t="shared" si="6"/>
        <v>0</v>
      </c>
      <c r="AE22" s="90"/>
      <c r="AF22" s="90"/>
      <c r="AG22" s="90"/>
      <c r="AH22" s="90"/>
      <c r="AI22" s="90"/>
      <c r="AJ22" s="92"/>
      <c r="AK22" s="92"/>
      <c r="AL22" s="89">
        <f t="shared" si="7"/>
        <v>0</v>
      </c>
      <c r="AM22" s="193"/>
      <c r="AN22" s="193"/>
      <c r="AO22" s="193"/>
      <c r="AP22" s="193"/>
      <c r="AQ22" s="193"/>
      <c r="AR22" s="193"/>
      <c r="AS22" s="193"/>
      <c r="AT22" s="193"/>
      <c r="AU22" s="193"/>
      <c r="AV22" s="193"/>
      <c r="AW22" s="193"/>
      <c r="AX22" s="196"/>
    </row>
    <row r="23" spans="2:50" s="3" customFormat="1" ht="12.95" hidden="1" customHeight="1" thickBot="1" x14ac:dyDescent="0.3">
      <c r="B23" s="134"/>
      <c r="C23" s="138"/>
      <c r="D23" s="142"/>
      <c r="E23" s="145"/>
      <c r="F23" s="27" t="s">
        <v>36</v>
      </c>
      <c r="G23" s="94"/>
      <c r="H23" s="94"/>
      <c r="I23" s="94"/>
      <c r="J23" s="94"/>
      <c r="K23" s="94"/>
      <c r="L23" s="93"/>
      <c r="M23" s="93"/>
      <c r="N23" s="89">
        <f>N12+N13+N15+N20+N21+N22+N18+N19</f>
        <v>0</v>
      </c>
      <c r="O23" s="95"/>
      <c r="P23" s="95"/>
      <c r="Q23" s="95"/>
      <c r="R23" s="95"/>
      <c r="S23" s="95"/>
      <c r="T23" s="93"/>
      <c r="U23" s="93"/>
      <c r="V23" s="89">
        <f>V12+V13+V15+V20+V21+V22+V18+V19</f>
        <v>0</v>
      </c>
      <c r="W23" s="95"/>
      <c r="X23" s="95"/>
      <c r="Y23" s="95"/>
      <c r="Z23" s="95"/>
      <c r="AA23" s="95"/>
      <c r="AB23" s="93"/>
      <c r="AC23" s="93"/>
      <c r="AD23" s="89">
        <f>AD12+AD13+AD15+AD20+AD21+AD22+AD18+AD19</f>
        <v>0</v>
      </c>
      <c r="AE23" s="95"/>
      <c r="AF23" s="95"/>
      <c r="AG23" s="95"/>
      <c r="AH23" s="95"/>
      <c r="AI23" s="95"/>
      <c r="AJ23" s="93"/>
      <c r="AK23" s="93"/>
      <c r="AL23" s="89">
        <f>AL12+AL13+AL15+AL20+AL21+AL22+AL18+AL19</f>
        <v>0</v>
      </c>
      <c r="AM23" s="194"/>
      <c r="AN23" s="194"/>
      <c r="AO23" s="194"/>
      <c r="AP23" s="194"/>
      <c r="AQ23" s="194"/>
      <c r="AR23" s="194"/>
      <c r="AS23" s="194"/>
      <c r="AT23" s="194"/>
      <c r="AU23" s="194"/>
      <c r="AV23" s="194"/>
      <c r="AW23" s="194"/>
      <c r="AX23" s="197"/>
    </row>
    <row r="24" spans="2:50" ht="12.95" customHeight="1" thickTop="1" x14ac:dyDescent="0.25">
      <c r="B24" s="132">
        <v>2</v>
      </c>
      <c r="C24" s="135">
        <f>MART!C24</f>
        <v>0</v>
      </c>
      <c r="D24" s="139">
        <f>MART!D24</f>
        <v>0</v>
      </c>
      <c r="E24" s="143">
        <f>MART!E24</f>
        <v>18</v>
      </c>
      <c r="F24" s="67" t="s">
        <v>21</v>
      </c>
      <c r="G24" s="87"/>
      <c r="H24" s="87"/>
      <c r="I24" s="87"/>
      <c r="J24" s="87"/>
      <c r="K24" s="87"/>
      <c r="L24" s="85"/>
      <c r="M24" s="85"/>
      <c r="N24" s="86">
        <f t="shared" ref="N24" si="8">SUM(G24:M24)</f>
        <v>0</v>
      </c>
      <c r="O24" s="87"/>
      <c r="P24" s="87"/>
      <c r="Q24" s="87"/>
      <c r="R24" s="87"/>
      <c r="S24" s="87"/>
      <c r="T24" s="85"/>
      <c r="U24" s="85"/>
      <c r="V24" s="86">
        <f t="shared" ref="V24" si="9">SUM(O24:U24)</f>
        <v>0</v>
      </c>
      <c r="W24" s="87"/>
      <c r="X24" s="87"/>
      <c r="Y24" s="87"/>
      <c r="Z24" s="87"/>
      <c r="AA24" s="87"/>
      <c r="AB24" s="85"/>
      <c r="AC24" s="85"/>
      <c r="AD24" s="86">
        <f t="shared" ref="AD24" si="10">SUM(W24:AC24)</f>
        <v>0</v>
      </c>
      <c r="AE24" s="87"/>
      <c r="AF24" s="87"/>
      <c r="AG24" s="87"/>
      <c r="AH24" s="87"/>
      <c r="AI24" s="87"/>
      <c r="AJ24" s="85"/>
      <c r="AK24" s="85"/>
      <c r="AL24" s="86">
        <f t="shared" ref="AL24" si="11">SUM(AE24:AK24)</f>
        <v>0</v>
      </c>
      <c r="AM24" s="192">
        <f t="shared" ref="AM24" si="12">N24+V24+AD24+AL24</f>
        <v>0</v>
      </c>
      <c r="AN24" s="192">
        <f t="shared" ref="AN24" si="13">N25+V25+AD25+AL25</f>
        <v>0</v>
      </c>
      <c r="AO24" s="192">
        <f t="shared" ref="AO24" si="14">N26+V26+AD26+AL26</f>
        <v>0</v>
      </c>
      <c r="AP24" s="192">
        <f t="shared" ref="AP24" si="15">N27+V27+AD27+AL27</f>
        <v>0</v>
      </c>
      <c r="AQ24" s="192">
        <f t="shared" ref="AQ24" si="16">N28+V28+AD28+AL28</f>
        <v>0</v>
      </c>
      <c r="AR24" s="192">
        <f t="shared" ref="AR24" si="17">N29+V29+AD29+AL29</f>
        <v>0</v>
      </c>
      <c r="AS24" s="192">
        <f t="shared" ref="AS24" si="18">N30+V30+AD30+AL30</f>
        <v>0</v>
      </c>
      <c r="AT24" s="192">
        <f t="shared" ref="AT24" si="19">N42+V42+AD42+AL42</f>
        <v>0</v>
      </c>
      <c r="AU24" s="192">
        <f t="shared" ref="AU24" si="20">N35+V35+AD35+AL35</f>
        <v>0</v>
      </c>
      <c r="AV24" s="192">
        <f t="shared" ref="AV24" si="21">N36+V36+AD36+AL36</f>
        <v>0</v>
      </c>
      <c r="AW24" s="192">
        <f t="shared" ref="AW24" si="22">N33+V33+AD33+AL33</f>
        <v>0</v>
      </c>
      <c r="AX24" s="195">
        <f>SUM(AN24:AW42)</f>
        <v>0</v>
      </c>
    </row>
    <row r="25" spans="2:50" ht="12.95" customHeight="1" x14ac:dyDescent="0.25">
      <c r="B25" s="132"/>
      <c r="C25" s="136"/>
      <c r="D25" s="140"/>
      <c r="E25" s="144"/>
      <c r="F25" s="68" t="s">
        <v>33</v>
      </c>
      <c r="G25" s="90"/>
      <c r="H25" s="90"/>
      <c r="I25" s="90"/>
      <c r="J25" s="90"/>
      <c r="K25" s="90"/>
      <c r="L25" s="88"/>
      <c r="M25" s="88"/>
      <c r="N25" s="89">
        <f>IF(SUM(G24:K25)-E24&lt;=0,0,IF(SUM(G24:K24)-E24&lt;0,SUM(G24:K25)-E24,SUM(G25:K25)))</f>
        <v>0</v>
      </c>
      <c r="O25" s="90"/>
      <c r="P25" s="90"/>
      <c r="Q25" s="90"/>
      <c r="R25" s="90"/>
      <c r="S25" s="90"/>
      <c r="T25" s="88"/>
      <c r="U25" s="88"/>
      <c r="V25" s="89">
        <f t="shared" ref="V25" si="23">IF(SUM(O24:S25)-J24&lt;=0,0,IF(SUM(O24:S24)-J24&lt;0,SUM(O24:S25)-J24,SUM(O25:S25)))</f>
        <v>0</v>
      </c>
      <c r="W25" s="90"/>
      <c r="X25" s="90"/>
      <c r="Y25" s="90"/>
      <c r="Z25" s="90"/>
      <c r="AA25" s="90"/>
      <c r="AB25" s="88"/>
      <c r="AC25" s="88"/>
      <c r="AD25" s="89">
        <f t="shared" ref="AD25" si="24">IF(SUM(W24:AA25)-R24&lt;=0,0,IF(SUM(W24:AA24)-R24&lt;0,SUM(W24:AA25)-R24,SUM(W25:AA25)))</f>
        <v>0</v>
      </c>
      <c r="AE25" s="90"/>
      <c r="AF25" s="90"/>
      <c r="AG25" s="90"/>
      <c r="AH25" s="90"/>
      <c r="AI25" s="90"/>
      <c r="AJ25" s="88"/>
      <c r="AK25" s="88"/>
      <c r="AL25" s="89">
        <f t="shared" ref="AL25" si="25">IF(SUM(AE24:AI25)-Z24&lt;=0,0,IF(SUM(AE24:AI24)-Z24&lt;0,SUM(AE24:AI25)-Z24,SUM(AE25:AI25)))</f>
        <v>0</v>
      </c>
      <c r="AM25" s="193"/>
      <c r="AN25" s="193"/>
      <c r="AO25" s="193"/>
      <c r="AP25" s="193"/>
      <c r="AQ25" s="193"/>
      <c r="AR25" s="193"/>
      <c r="AS25" s="193"/>
      <c r="AT25" s="193"/>
      <c r="AU25" s="193"/>
      <c r="AV25" s="193"/>
      <c r="AW25" s="193"/>
      <c r="AX25" s="196"/>
    </row>
    <row r="26" spans="2:50" ht="12.95" customHeight="1" x14ac:dyDescent="0.25">
      <c r="B26" s="132"/>
      <c r="C26" s="136"/>
      <c r="D26" s="140"/>
      <c r="E26" s="144"/>
      <c r="F26" s="68" t="s">
        <v>34</v>
      </c>
      <c r="G26" s="90"/>
      <c r="H26" s="90"/>
      <c r="I26" s="90"/>
      <c r="J26" s="90"/>
      <c r="K26" s="90"/>
      <c r="L26" s="88"/>
      <c r="M26" s="88"/>
      <c r="N26" s="89">
        <f>IF(SUM(G24:K26)-E24&lt;=0,0,IF(SUM(G24:K25)-E24&lt;0,SUM(G24:K26)-E24,SUM(G26:K26)))</f>
        <v>0</v>
      </c>
      <c r="O26" s="90"/>
      <c r="P26" s="90"/>
      <c r="Q26" s="90"/>
      <c r="R26" s="90"/>
      <c r="S26" s="90"/>
      <c r="T26" s="88"/>
      <c r="U26" s="88"/>
      <c r="V26" s="89">
        <f t="shared" ref="V26" si="26">IF(SUM(O24:S26)-J24&lt;=0,0,IF(SUM(O24:S25)-J24&lt;0,SUM(O24:S26)-J24,SUM(O26:S26)))</f>
        <v>0</v>
      </c>
      <c r="W26" s="90"/>
      <c r="X26" s="90"/>
      <c r="Y26" s="90"/>
      <c r="Z26" s="90"/>
      <c r="AA26" s="90"/>
      <c r="AB26" s="88"/>
      <c r="AC26" s="88"/>
      <c r="AD26" s="89">
        <f t="shared" ref="AD26" si="27">IF(SUM(W24:AA26)-R24&lt;=0,0,IF(SUM(W24:AA25)-R24&lt;0,SUM(W24:AA26)-R24,SUM(W26:AA26)))</f>
        <v>0</v>
      </c>
      <c r="AE26" s="90"/>
      <c r="AF26" s="90"/>
      <c r="AG26" s="90"/>
      <c r="AH26" s="90"/>
      <c r="AI26" s="90"/>
      <c r="AJ26" s="88"/>
      <c r="AK26" s="88"/>
      <c r="AL26" s="89">
        <f t="shared" ref="AL26" si="28">IF(SUM(AE24:AI26)-Z24&lt;=0,0,IF(SUM(AE24:AI25)-Z24&lt;0,SUM(AE24:AI26)-Z24,SUM(AE26:AI26)))</f>
        <v>0</v>
      </c>
      <c r="AM26" s="193"/>
      <c r="AN26" s="193"/>
      <c r="AO26" s="193"/>
      <c r="AP26" s="193"/>
      <c r="AQ26" s="193"/>
      <c r="AR26" s="193"/>
      <c r="AS26" s="193"/>
      <c r="AT26" s="193"/>
      <c r="AU26" s="193"/>
      <c r="AV26" s="193"/>
      <c r="AW26" s="193"/>
      <c r="AX26" s="196"/>
    </row>
    <row r="27" spans="2:50" ht="12.95" customHeight="1" x14ac:dyDescent="0.25">
      <c r="B27" s="132"/>
      <c r="C27" s="136"/>
      <c r="D27" s="140"/>
      <c r="E27" s="144"/>
      <c r="F27" s="68" t="s">
        <v>32</v>
      </c>
      <c r="G27" s="90"/>
      <c r="H27" s="90"/>
      <c r="I27" s="90"/>
      <c r="J27" s="90"/>
      <c r="K27" s="90"/>
      <c r="L27" s="88"/>
      <c r="M27" s="88"/>
      <c r="N27" s="89">
        <f>IF(SUM(G24:K27)-E24&lt;=0,0,IF(SUM(G24:K26)-E24&lt;0,SUM(G24:K27)-E24,SUM(G27:K27)))+L27+M27</f>
        <v>0</v>
      </c>
      <c r="O27" s="90"/>
      <c r="P27" s="90"/>
      <c r="Q27" s="90"/>
      <c r="R27" s="90"/>
      <c r="S27" s="90"/>
      <c r="T27" s="88"/>
      <c r="U27" s="88"/>
      <c r="V27" s="89">
        <f t="shared" ref="V27" si="29">IF(SUM(O24:S27)-J24&lt;=0,0,IF(SUM(O24:S26)-J24&lt;0,SUM(O24:S27)-J24,SUM(O27:S27)))+T27+U27</f>
        <v>0</v>
      </c>
      <c r="W27" s="90"/>
      <c r="X27" s="90"/>
      <c r="Y27" s="90"/>
      <c r="Z27" s="90"/>
      <c r="AA27" s="90"/>
      <c r="AB27" s="88"/>
      <c r="AC27" s="88"/>
      <c r="AD27" s="89">
        <f t="shared" ref="AD27" si="30">IF(SUM(W24:AA27)-R24&lt;=0,0,IF(SUM(W24:AA26)-R24&lt;0,SUM(W24:AA27)-R24,SUM(W27:AA27)))+AB27+AC27</f>
        <v>0</v>
      </c>
      <c r="AE27" s="90"/>
      <c r="AF27" s="90"/>
      <c r="AG27" s="90"/>
      <c r="AH27" s="90"/>
      <c r="AI27" s="90"/>
      <c r="AJ27" s="88"/>
      <c r="AK27" s="88"/>
      <c r="AL27" s="89">
        <f t="shared" ref="AL27" si="31">IF(SUM(AE24:AI27)-Z24&lt;=0,0,IF(SUM(AE24:AI26)-Z24&lt;0,SUM(AE24:AI27)-Z24,SUM(AE27:AI27)))+AJ27+AK27</f>
        <v>0</v>
      </c>
      <c r="AM27" s="193"/>
      <c r="AN27" s="193"/>
      <c r="AO27" s="193"/>
      <c r="AP27" s="193"/>
      <c r="AQ27" s="193"/>
      <c r="AR27" s="193"/>
      <c r="AS27" s="193"/>
      <c r="AT27" s="193"/>
      <c r="AU27" s="193"/>
      <c r="AV27" s="193"/>
      <c r="AW27" s="193"/>
      <c r="AX27" s="196"/>
    </row>
    <row r="28" spans="2:50" ht="12.95" customHeight="1" x14ac:dyDescent="0.25">
      <c r="B28" s="132"/>
      <c r="C28" s="136"/>
      <c r="D28" s="140"/>
      <c r="E28" s="144"/>
      <c r="F28" s="68" t="s">
        <v>38</v>
      </c>
      <c r="G28" s="90"/>
      <c r="H28" s="90"/>
      <c r="I28" s="90"/>
      <c r="J28" s="90"/>
      <c r="K28" s="90"/>
      <c r="L28" s="88"/>
      <c r="M28" s="88"/>
      <c r="N28" s="89">
        <f>IF(SUM(G24:K28)-E24&lt;=0,0,IF(SUM(G24:K27)-E24&lt;0,SUM(G24:K28)-E24,SUM(G28:K28)))</f>
        <v>0</v>
      </c>
      <c r="O28" s="90"/>
      <c r="P28" s="90"/>
      <c r="Q28" s="90"/>
      <c r="R28" s="90"/>
      <c r="S28" s="90"/>
      <c r="T28" s="88"/>
      <c r="U28" s="88"/>
      <c r="V28" s="89">
        <f>IF(SUM(O24:S28)-E24&lt;=0,0,IF(SUM(O24:S27)-E24&lt;0,SUM(O24:S28)-E24,SUM(O28:S28)))</f>
        <v>0</v>
      </c>
      <c r="W28" s="90"/>
      <c r="X28" s="90"/>
      <c r="Y28" s="90"/>
      <c r="Z28" s="90"/>
      <c r="AA28" s="90"/>
      <c r="AB28" s="88"/>
      <c r="AC28" s="88"/>
      <c r="AD28" s="89">
        <f>IF(SUM(W24:AA28)-E24&lt;=0,0,IF(SUM(W24:AA27)-E24&lt;0,SUM(W24:AA28)-E24,SUM(W28:AA28)))</f>
        <v>0</v>
      </c>
      <c r="AE28" s="90"/>
      <c r="AF28" s="90"/>
      <c r="AG28" s="90"/>
      <c r="AH28" s="90"/>
      <c r="AI28" s="90"/>
      <c r="AJ28" s="88"/>
      <c r="AK28" s="88"/>
      <c r="AL28" s="89">
        <f>IF(SUM(AE24:AI28)-E24&lt;=0,0,IF(SUM(AE24:AI27)-E24&lt;0,SUM(AE24:AI28)-E24,SUM(AE28:AI28)))</f>
        <v>0</v>
      </c>
      <c r="AM28" s="193"/>
      <c r="AN28" s="193"/>
      <c r="AO28" s="193"/>
      <c r="AP28" s="193"/>
      <c r="AQ28" s="193"/>
      <c r="AR28" s="193"/>
      <c r="AS28" s="193"/>
      <c r="AT28" s="193"/>
      <c r="AU28" s="193"/>
      <c r="AV28" s="193"/>
      <c r="AW28" s="193"/>
      <c r="AX28" s="196"/>
    </row>
    <row r="29" spans="2:50" ht="12.95" customHeight="1" x14ac:dyDescent="0.25">
      <c r="B29" s="132"/>
      <c r="C29" s="136"/>
      <c r="D29" s="140"/>
      <c r="E29" s="144"/>
      <c r="F29" s="68" t="s">
        <v>37</v>
      </c>
      <c r="G29" s="90"/>
      <c r="H29" s="90"/>
      <c r="I29" s="90"/>
      <c r="J29" s="90"/>
      <c r="K29" s="90"/>
      <c r="L29" s="88"/>
      <c r="M29" s="88"/>
      <c r="N29" s="89">
        <f t="shared" ref="N29" si="32">SUM(G29:M29)</f>
        <v>0</v>
      </c>
      <c r="O29" s="90"/>
      <c r="P29" s="90"/>
      <c r="Q29" s="90"/>
      <c r="R29" s="90"/>
      <c r="S29" s="90"/>
      <c r="T29" s="88"/>
      <c r="U29" s="88"/>
      <c r="V29" s="89">
        <f t="shared" ref="V29" si="33">SUM(O29:U29)</f>
        <v>0</v>
      </c>
      <c r="W29" s="90"/>
      <c r="X29" s="90"/>
      <c r="Y29" s="90"/>
      <c r="Z29" s="90"/>
      <c r="AA29" s="90"/>
      <c r="AB29" s="88"/>
      <c r="AC29" s="88"/>
      <c r="AD29" s="89">
        <f t="shared" ref="AD29" si="34">SUM(W29:AC29)</f>
        <v>0</v>
      </c>
      <c r="AE29" s="90"/>
      <c r="AF29" s="90"/>
      <c r="AG29" s="90"/>
      <c r="AH29" s="90"/>
      <c r="AI29" s="90"/>
      <c r="AJ29" s="88"/>
      <c r="AK29" s="88"/>
      <c r="AL29" s="89">
        <f t="shared" ref="AL29" si="35">SUM(AE29:AK29)</f>
        <v>0</v>
      </c>
      <c r="AM29" s="193"/>
      <c r="AN29" s="193"/>
      <c r="AO29" s="193"/>
      <c r="AP29" s="193"/>
      <c r="AQ29" s="193"/>
      <c r="AR29" s="193"/>
      <c r="AS29" s="193"/>
      <c r="AT29" s="193"/>
      <c r="AU29" s="193"/>
      <c r="AV29" s="193"/>
      <c r="AW29" s="193"/>
      <c r="AX29" s="196"/>
    </row>
    <row r="30" spans="2:50" ht="12.95" customHeight="1" x14ac:dyDescent="0.25">
      <c r="B30" s="132"/>
      <c r="C30" s="136"/>
      <c r="D30" s="140"/>
      <c r="E30" s="144"/>
      <c r="F30" s="27" t="s">
        <v>31</v>
      </c>
      <c r="G30" s="91"/>
      <c r="H30" s="91"/>
      <c r="I30" s="91"/>
      <c r="J30" s="91"/>
      <c r="K30" s="91">
        <f>IF((N24-E24)&lt;=0,0,IF((N24-E24)&gt;0,(N24-E24)))</f>
        <v>0</v>
      </c>
      <c r="L30" s="88"/>
      <c r="M30" s="88"/>
      <c r="N30" s="89">
        <f t="shared" ref="N30:N41" si="36">SUM(G30:M30)</f>
        <v>0</v>
      </c>
      <c r="O30" s="91"/>
      <c r="P30" s="91"/>
      <c r="Q30" s="91"/>
      <c r="R30" s="91"/>
      <c r="S30" s="91">
        <f>IF((V24-E24)&lt;=0,0,IF((V24-E24)&gt;0,(V24-E24)))</f>
        <v>0</v>
      </c>
      <c r="T30" s="88"/>
      <c r="U30" s="88"/>
      <c r="V30" s="89">
        <f t="shared" ref="V30:V41" si="37">SUM(O30:U30)</f>
        <v>0</v>
      </c>
      <c r="W30" s="91"/>
      <c r="X30" s="91"/>
      <c r="Y30" s="91"/>
      <c r="Z30" s="91"/>
      <c r="AA30" s="91">
        <f>IF((AD24-E24)&lt;=0,0,IF((AD24-E24)&gt;0,(AD24-E24)))</f>
        <v>0</v>
      </c>
      <c r="AB30" s="88"/>
      <c r="AC30" s="88"/>
      <c r="AD30" s="89">
        <f t="shared" ref="AD30:AD41" si="38">SUM(W30:AC30)</f>
        <v>0</v>
      </c>
      <c r="AE30" s="91"/>
      <c r="AF30" s="91"/>
      <c r="AG30" s="91"/>
      <c r="AH30" s="91"/>
      <c r="AI30" s="91">
        <f>IF((AL24-E24)&lt;=0,0,IF((AL24-E24)&gt;0,(AL24-E24)))</f>
        <v>0</v>
      </c>
      <c r="AJ30" s="88"/>
      <c r="AK30" s="88"/>
      <c r="AL30" s="89">
        <f t="shared" ref="AL30:AL41" si="39">SUM(AE30:AK30)</f>
        <v>0</v>
      </c>
      <c r="AM30" s="193"/>
      <c r="AN30" s="193"/>
      <c r="AO30" s="193"/>
      <c r="AP30" s="193"/>
      <c r="AQ30" s="193"/>
      <c r="AR30" s="193"/>
      <c r="AS30" s="193"/>
      <c r="AT30" s="193"/>
      <c r="AU30" s="193"/>
      <c r="AV30" s="193"/>
      <c r="AW30" s="193"/>
      <c r="AX30" s="196"/>
    </row>
    <row r="31" spans="2:50" ht="12.95" customHeight="1" x14ac:dyDescent="0.25">
      <c r="B31" s="132"/>
      <c r="C31" s="136"/>
      <c r="D31" s="140"/>
      <c r="E31" s="144"/>
      <c r="F31" s="27" t="s">
        <v>39</v>
      </c>
      <c r="G31" s="91"/>
      <c r="H31" s="91"/>
      <c r="I31" s="91"/>
      <c r="J31" s="91"/>
      <c r="K31" s="90">
        <f>IF(E24-15&lt;0,0,IF(SUM(G24:M29)&lt;10,0,IF(SUM(G24:M29)&lt;20,1,IF(SUM(G24:M29)&lt;30,2,IF(SUM(G24:M29)&gt;=30,3)))))</f>
        <v>0</v>
      </c>
      <c r="L31" s="88"/>
      <c r="M31" s="88"/>
      <c r="N31" s="89">
        <f t="shared" si="36"/>
        <v>0</v>
      </c>
      <c r="O31" s="91"/>
      <c r="P31" s="91"/>
      <c r="Q31" s="91"/>
      <c r="R31" s="91"/>
      <c r="S31" s="90">
        <f>IF(E24-15&lt;0,0,IF(SUM(O24:U29)&lt;10,0,IF(SUM(O24:U29)&lt;20,1,IF(SUM(O24:U29)&lt;30,2,IF(SUM(O24:U29)&gt;=30,3)))))</f>
        <v>0</v>
      </c>
      <c r="T31" s="88"/>
      <c r="U31" s="88"/>
      <c r="V31" s="89">
        <f t="shared" si="37"/>
        <v>0</v>
      </c>
      <c r="W31" s="91"/>
      <c r="X31" s="91"/>
      <c r="Y31" s="91"/>
      <c r="Z31" s="91"/>
      <c r="AA31" s="90">
        <f>IF(E24-15&lt;0,0,IF(SUM(W24:AC29)&lt;10,0,IF(SUM(W24:AC29)&lt;20,1,IF(SUM(W24:AC29)&lt;30,2,IF(SUM(W24:AC29)&gt;=30,3)))))</f>
        <v>0</v>
      </c>
      <c r="AB31" s="88"/>
      <c r="AC31" s="88"/>
      <c r="AD31" s="89">
        <f t="shared" si="38"/>
        <v>0</v>
      </c>
      <c r="AE31" s="91"/>
      <c r="AF31" s="91"/>
      <c r="AG31" s="91"/>
      <c r="AH31" s="91"/>
      <c r="AI31" s="90">
        <f>IF(E24-15&lt;0,0,IF(SUM(AE24:AK29)&lt;10,0,IF(SUM(AE24:AK29)&lt;20,1,IF(SUM(AE24:AK29)&lt;30,2,IF(SUM(AE24:AK29)&gt;=30,3)))))</f>
        <v>0</v>
      </c>
      <c r="AJ31" s="88"/>
      <c r="AK31" s="88"/>
      <c r="AL31" s="89">
        <f t="shared" si="39"/>
        <v>0</v>
      </c>
      <c r="AM31" s="193"/>
      <c r="AN31" s="193"/>
      <c r="AO31" s="193"/>
      <c r="AP31" s="193"/>
      <c r="AQ31" s="193"/>
      <c r="AR31" s="193"/>
      <c r="AS31" s="193"/>
      <c r="AT31" s="193"/>
      <c r="AU31" s="193"/>
      <c r="AV31" s="193"/>
      <c r="AW31" s="193"/>
      <c r="AX31" s="196"/>
    </row>
    <row r="32" spans="2:50" ht="12.95" customHeight="1" x14ac:dyDescent="0.25">
      <c r="B32" s="132"/>
      <c r="C32" s="136"/>
      <c r="D32" s="140"/>
      <c r="E32" s="144"/>
      <c r="F32" s="27" t="s">
        <v>41</v>
      </c>
      <c r="G32" s="90"/>
      <c r="H32" s="90"/>
      <c r="I32" s="90"/>
      <c r="J32" s="90"/>
      <c r="K32" s="91"/>
      <c r="L32" s="88"/>
      <c r="M32" s="88"/>
      <c r="N32" s="89">
        <f t="shared" si="36"/>
        <v>0</v>
      </c>
      <c r="O32" s="90"/>
      <c r="P32" s="90"/>
      <c r="Q32" s="90"/>
      <c r="R32" s="90"/>
      <c r="S32" s="91"/>
      <c r="T32" s="88"/>
      <c r="U32" s="88"/>
      <c r="V32" s="89">
        <f t="shared" si="37"/>
        <v>0</v>
      </c>
      <c r="W32" s="90"/>
      <c r="X32" s="90"/>
      <c r="Y32" s="90"/>
      <c r="Z32" s="90"/>
      <c r="AA32" s="91"/>
      <c r="AB32" s="88"/>
      <c r="AC32" s="88"/>
      <c r="AD32" s="89">
        <f t="shared" si="38"/>
        <v>0</v>
      </c>
      <c r="AE32" s="90"/>
      <c r="AF32" s="90"/>
      <c r="AG32" s="90"/>
      <c r="AH32" s="90"/>
      <c r="AI32" s="91"/>
      <c r="AJ32" s="88"/>
      <c r="AK32" s="88"/>
      <c r="AL32" s="89">
        <f t="shared" si="39"/>
        <v>0</v>
      </c>
      <c r="AM32" s="193"/>
      <c r="AN32" s="193"/>
      <c r="AO32" s="193"/>
      <c r="AP32" s="193"/>
      <c r="AQ32" s="193"/>
      <c r="AR32" s="193"/>
      <c r="AS32" s="193"/>
      <c r="AT32" s="193"/>
      <c r="AU32" s="193"/>
      <c r="AV32" s="193"/>
      <c r="AW32" s="193"/>
      <c r="AX32" s="196"/>
    </row>
    <row r="33" spans="2:50" ht="12.95" customHeight="1" x14ac:dyDescent="0.25">
      <c r="B33" s="132"/>
      <c r="C33" s="136"/>
      <c r="D33" s="140"/>
      <c r="E33" s="144"/>
      <c r="F33" s="27" t="s">
        <v>6</v>
      </c>
      <c r="G33" s="90"/>
      <c r="H33" s="90"/>
      <c r="I33" s="90"/>
      <c r="J33" s="90"/>
      <c r="K33" s="90"/>
      <c r="L33" s="88"/>
      <c r="M33" s="88"/>
      <c r="N33" s="89">
        <f t="shared" si="36"/>
        <v>0</v>
      </c>
      <c r="O33" s="90"/>
      <c r="P33" s="90"/>
      <c r="Q33" s="90"/>
      <c r="R33" s="90"/>
      <c r="S33" s="90"/>
      <c r="T33" s="88"/>
      <c r="U33" s="88"/>
      <c r="V33" s="89">
        <f t="shared" si="37"/>
        <v>0</v>
      </c>
      <c r="W33" s="90"/>
      <c r="X33" s="90"/>
      <c r="Y33" s="90"/>
      <c r="Z33" s="90"/>
      <c r="AA33" s="90"/>
      <c r="AB33" s="88"/>
      <c r="AC33" s="88"/>
      <c r="AD33" s="89">
        <f t="shared" si="38"/>
        <v>0</v>
      </c>
      <c r="AE33" s="90"/>
      <c r="AF33" s="90"/>
      <c r="AG33" s="90"/>
      <c r="AH33" s="90"/>
      <c r="AI33" s="90"/>
      <c r="AJ33" s="88"/>
      <c r="AK33" s="88"/>
      <c r="AL33" s="89">
        <f t="shared" si="39"/>
        <v>0</v>
      </c>
      <c r="AM33" s="193"/>
      <c r="AN33" s="193"/>
      <c r="AO33" s="193"/>
      <c r="AP33" s="193"/>
      <c r="AQ33" s="193"/>
      <c r="AR33" s="193"/>
      <c r="AS33" s="193"/>
      <c r="AT33" s="193"/>
      <c r="AU33" s="193"/>
      <c r="AV33" s="193"/>
      <c r="AW33" s="193"/>
      <c r="AX33" s="196"/>
    </row>
    <row r="34" spans="2:50" ht="12.95" customHeight="1" x14ac:dyDescent="0.25">
      <c r="B34" s="132"/>
      <c r="C34" s="136"/>
      <c r="D34" s="140"/>
      <c r="E34" s="144"/>
      <c r="F34" s="27" t="s">
        <v>35</v>
      </c>
      <c r="G34" s="90"/>
      <c r="H34" s="90"/>
      <c r="I34" s="90"/>
      <c r="J34" s="90"/>
      <c r="K34" s="90"/>
      <c r="L34" s="88"/>
      <c r="M34" s="88"/>
      <c r="N34" s="89">
        <f t="shared" si="36"/>
        <v>0</v>
      </c>
      <c r="O34" s="90"/>
      <c r="P34" s="90"/>
      <c r="Q34" s="90"/>
      <c r="R34" s="90"/>
      <c r="S34" s="90"/>
      <c r="T34" s="88"/>
      <c r="U34" s="88"/>
      <c r="V34" s="89">
        <f t="shared" si="37"/>
        <v>0</v>
      </c>
      <c r="W34" s="90"/>
      <c r="X34" s="90"/>
      <c r="Y34" s="90"/>
      <c r="Z34" s="90"/>
      <c r="AA34" s="90"/>
      <c r="AB34" s="88"/>
      <c r="AC34" s="88"/>
      <c r="AD34" s="89">
        <f t="shared" si="38"/>
        <v>0</v>
      </c>
      <c r="AE34" s="90"/>
      <c r="AF34" s="90"/>
      <c r="AG34" s="90"/>
      <c r="AH34" s="90"/>
      <c r="AI34" s="90"/>
      <c r="AJ34" s="88"/>
      <c r="AK34" s="88"/>
      <c r="AL34" s="89">
        <f t="shared" si="39"/>
        <v>0</v>
      </c>
      <c r="AM34" s="193"/>
      <c r="AN34" s="193"/>
      <c r="AO34" s="193"/>
      <c r="AP34" s="193"/>
      <c r="AQ34" s="193"/>
      <c r="AR34" s="193"/>
      <c r="AS34" s="193"/>
      <c r="AT34" s="193"/>
      <c r="AU34" s="193"/>
      <c r="AV34" s="193"/>
      <c r="AW34" s="193"/>
      <c r="AX34" s="196"/>
    </row>
    <row r="35" spans="2:50" ht="12.95" customHeight="1" x14ac:dyDescent="0.25">
      <c r="B35" s="132"/>
      <c r="C35" s="136"/>
      <c r="D35" s="140"/>
      <c r="E35" s="144"/>
      <c r="F35" s="68" t="s">
        <v>40</v>
      </c>
      <c r="G35" s="90"/>
      <c r="H35" s="90"/>
      <c r="I35" s="90"/>
      <c r="J35" s="90"/>
      <c r="K35" s="90"/>
      <c r="L35" s="88"/>
      <c r="M35" s="88"/>
      <c r="N35" s="89">
        <f t="shared" si="36"/>
        <v>0</v>
      </c>
      <c r="O35" s="90"/>
      <c r="P35" s="90"/>
      <c r="Q35" s="90"/>
      <c r="R35" s="90"/>
      <c r="S35" s="90"/>
      <c r="T35" s="88"/>
      <c r="U35" s="88"/>
      <c r="V35" s="89">
        <f t="shared" si="37"/>
        <v>0</v>
      </c>
      <c r="W35" s="90"/>
      <c r="X35" s="90"/>
      <c r="Y35" s="90"/>
      <c r="Z35" s="90"/>
      <c r="AA35" s="90"/>
      <c r="AB35" s="88"/>
      <c r="AC35" s="88"/>
      <c r="AD35" s="89">
        <f t="shared" si="38"/>
        <v>0</v>
      </c>
      <c r="AE35" s="90"/>
      <c r="AF35" s="90"/>
      <c r="AG35" s="90"/>
      <c r="AH35" s="90"/>
      <c r="AI35" s="90"/>
      <c r="AJ35" s="88"/>
      <c r="AK35" s="88"/>
      <c r="AL35" s="89">
        <f t="shared" si="39"/>
        <v>0</v>
      </c>
      <c r="AM35" s="193"/>
      <c r="AN35" s="193"/>
      <c r="AO35" s="193"/>
      <c r="AP35" s="193"/>
      <c r="AQ35" s="193"/>
      <c r="AR35" s="193"/>
      <c r="AS35" s="193"/>
      <c r="AT35" s="193"/>
      <c r="AU35" s="193"/>
      <c r="AV35" s="193"/>
      <c r="AW35" s="193"/>
      <c r="AX35" s="196"/>
    </row>
    <row r="36" spans="2:50" ht="12.95" customHeight="1" x14ac:dyDescent="0.25">
      <c r="B36" s="132"/>
      <c r="C36" s="136"/>
      <c r="D36" s="140"/>
      <c r="E36" s="144"/>
      <c r="F36" s="68" t="s">
        <v>7</v>
      </c>
      <c r="G36" s="90"/>
      <c r="H36" s="90"/>
      <c r="I36" s="90"/>
      <c r="J36" s="90"/>
      <c r="K36" s="90"/>
      <c r="L36" s="88"/>
      <c r="M36" s="88"/>
      <c r="N36" s="89">
        <f t="shared" si="36"/>
        <v>0</v>
      </c>
      <c r="O36" s="90"/>
      <c r="P36" s="90"/>
      <c r="Q36" s="90"/>
      <c r="R36" s="90"/>
      <c r="S36" s="90"/>
      <c r="T36" s="88"/>
      <c r="U36" s="88"/>
      <c r="V36" s="89">
        <f t="shared" si="37"/>
        <v>0</v>
      </c>
      <c r="W36" s="90"/>
      <c r="X36" s="90"/>
      <c r="Y36" s="90"/>
      <c r="Z36" s="90"/>
      <c r="AA36" s="90"/>
      <c r="AB36" s="88"/>
      <c r="AC36" s="88"/>
      <c r="AD36" s="89">
        <f t="shared" si="38"/>
        <v>0</v>
      </c>
      <c r="AE36" s="90"/>
      <c r="AF36" s="90"/>
      <c r="AG36" s="90"/>
      <c r="AH36" s="90"/>
      <c r="AI36" s="90"/>
      <c r="AJ36" s="88"/>
      <c r="AK36" s="88"/>
      <c r="AL36" s="89">
        <f t="shared" si="39"/>
        <v>0</v>
      </c>
      <c r="AM36" s="193"/>
      <c r="AN36" s="193"/>
      <c r="AO36" s="193"/>
      <c r="AP36" s="193"/>
      <c r="AQ36" s="193"/>
      <c r="AR36" s="193"/>
      <c r="AS36" s="193"/>
      <c r="AT36" s="193"/>
      <c r="AU36" s="193"/>
      <c r="AV36" s="193"/>
      <c r="AW36" s="193"/>
      <c r="AX36" s="196"/>
    </row>
    <row r="37" spans="2:50" ht="12.95" customHeight="1" x14ac:dyDescent="0.25">
      <c r="B37" s="132"/>
      <c r="C37" s="136"/>
      <c r="D37" s="140"/>
      <c r="E37" s="144"/>
      <c r="F37" s="68"/>
      <c r="G37" s="90"/>
      <c r="H37" s="90"/>
      <c r="I37" s="90"/>
      <c r="J37" s="90"/>
      <c r="K37" s="90"/>
      <c r="L37" s="88"/>
      <c r="M37" s="88"/>
      <c r="N37" s="89">
        <f t="shared" si="36"/>
        <v>0</v>
      </c>
      <c r="O37" s="90"/>
      <c r="P37" s="90"/>
      <c r="Q37" s="90"/>
      <c r="R37" s="90"/>
      <c r="S37" s="90"/>
      <c r="T37" s="88"/>
      <c r="U37" s="88"/>
      <c r="V37" s="89">
        <f t="shared" si="37"/>
        <v>0</v>
      </c>
      <c r="W37" s="90"/>
      <c r="X37" s="90"/>
      <c r="Y37" s="90"/>
      <c r="Z37" s="90"/>
      <c r="AA37" s="90"/>
      <c r="AB37" s="88"/>
      <c r="AC37" s="88"/>
      <c r="AD37" s="89">
        <f t="shared" si="38"/>
        <v>0</v>
      </c>
      <c r="AE37" s="90"/>
      <c r="AF37" s="90"/>
      <c r="AG37" s="90"/>
      <c r="AH37" s="90"/>
      <c r="AI37" s="90"/>
      <c r="AJ37" s="88"/>
      <c r="AK37" s="88"/>
      <c r="AL37" s="89">
        <f t="shared" si="39"/>
        <v>0</v>
      </c>
      <c r="AM37" s="193"/>
      <c r="AN37" s="193"/>
      <c r="AO37" s="193"/>
      <c r="AP37" s="193"/>
      <c r="AQ37" s="193"/>
      <c r="AR37" s="193"/>
      <c r="AS37" s="193"/>
      <c r="AT37" s="193"/>
      <c r="AU37" s="193"/>
      <c r="AV37" s="193"/>
      <c r="AW37" s="193"/>
      <c r="AX37" s="196"/>
    </row>
    <row r="38" spans="2:50" ht="12.95" customHeight="1" x14ac:dyDescent="0.25">
      <c r="B38" s="132"/>
      <c r="C38" s="136"/>
      <c r="D38" s="140"/>
      <c r="E38" s="144"/>
      <c r="F38" s="68"/>
      <c r="G38" s="90"/>
      <c r="H38" s="90"/>
      <c r="I38" s="90"/>
      <c r="J38" s="90"/>
      <c r="K38" s="90"/>
      <c r="L38" s="88"/>
      <c r="M38" s="88"/>
      <c r="N38" s="89">
        <f t="shared" si="36"/>
        <v>0</v>
      </c>
      <c r="O38" s="90"/>
      <c r="P38" s="90"/>
      <c r="Q38" s="90"/>
      <c r="R38" s="90"/>
      <c r="S38" s="90"/>
      <c r="T38" s="88"/>
      <c r="U38" s="88"/>
      <c r="V38" s="89">
        <f t="shared" si="37"/>
        <v>0</v>
      </c>
      <c r="W38" s="90"/>
      <c r="X38" s="90"/>
      <c r="Y38" s="90"/>
      <c r="Z38" s="90"/>
      <c r="AA38" s="90"/>
      <c r="AB38" s="88"/>
      <c r="AC38" s="88"/>
      <c r="AD38" s="89">
        <f t="shared" si="38"/>
        <v>0</v>
      </c>
      <c r="AE38" s="90"/>
      <c r="AF38" s="90"/>
      <c r="AG38" s="90"/>
      <c r="AH38" s="90"/>
      <c r="AI38" s="90"/>
      <c r="AJ38" s="88"/>
      <c r="AK38" s="88"/>
      <c r="AL38" s="89">
        <f t="shared" si="39"/>
        <v>0</v>
      </c>
      <c r="AM38" s="193"/>
      <c r="AN38" s="193"/>
      <c r="AO38" s="193"/>
      <c r="AP38" s="193"/>
      <c r="AQ38" s="193"/>
      <c r="AR38" s="193"/>
      <c r="AS38" s="193"/>
      <c r="AT38" s="193"/>
      <c r="AU38" s="193"/>
      <c r="AV38" s="193"/>
      <c r="AW38" s="193"/>
      <c r="AX38" s="196"/>
    </row>
    <row r="39" spans="2:50" ht="12.95" customHeight="1" x14ac:dyDescent="0.25">
      <c r="B39" s="132"/>
      <c r="C39" s="136"/>
      <c r="D39" s="140"/>
      <c r="E39" s="144"/>
      <c r="F39" s="68"/>
      <c r="G39" s="90"/>
      <c r="H39" s="90"/>
      <c r="I39" s="90"/>
      <c r="J39" s="90"/>
      <c r="K39" s="90"/>
      <c r="L39" s="88"/>
      <c r="M39" s="88"/>
      <c r="N39" s="89">
        <f t="shared" si="36"/>
        <v>0</v>
      </c>
      <c r="O39" s="90"/>
      <c r="P39" s="90"/>
      <c r="Q39" s="90"/>
      <c r="R39" s="90"/>
      <c r="S39" s="90"/>
      <c r="T39" s="88"/>
      <c r="U39" s="88"/>
      <c r="V39" s="89">
        <f t="shared" si="37"/>
        <v>0</v>
      </c>
      <c r="W39" s="90"/>
      <c r="X39" s="90"/>
      <c r="Y39" s="90"/>
      <c r="Z39" s="90"/>
      <c r="AA39" s="90"/>
      <c r="AB39" s="88"/>
      <c r="AC39" s="88"/>
      <c r="AD39" s="89">
        <f t="shared" si="38"/>
        <v>0</v>
      </c>
      <c r="AE39" s="90"/>
      <c r="AF39" s="90"/>
      <c r="AG39" s="90"/>
      <c r="AH39" s="90"/>
      <c r="AI39" s="90"/>
      <c r="AJ39" s="88"/>
      <c r="AK39" s="88"/>
      <c r="AL39" s="89">
        <f t="shared" si="39"/>
        <v>0</v>
      </c>
      <c r="AM39" s="193"/>
      <c r="AN39" s="193"/>
      <c r="AO39" s="193"/>
      <c r="AP39" s="193"/>
      <c r="AQ39" s="193"/>
      <c r="AR39" s="193"/>
      <c r="AS39" s="193"/>
      <c r="AT39" s="193"/>
      <c r="AU39" s="193"/>
      <c r="AV39" s="193"/>
      <c r="AW39" s="193"/>
      <c r="AX39" s="196"/>
    </row>
    <row r="40" spans="2:50" ht="12.95" customHeight="1" x14ac:dyDescent="0.25">
      <c r="B40" s="132"/>
      <c r="C40" s="136"/>
      <c r="D40" s="140"/>
      <c r="E40" s="144"/>
      <c r="F40" s="27"/>
      <c r="G40" s="90"/>
      <c r="H40" s="90"/>
      <c r="I40" s="90"/>
      <c r="J40" s="90"/>
      <c r="K40" s="90"/>
      <c r="L40" s="88"/>
      <c r="M40" s="88"/>
      <c r="N40" s="89">
        <f t="shared" si="36"/>
        <v>0</v>
      </c>
      <c r="O40" s="90"/>
      <c r="P40" s="90"/>
      <c r="Q40" s="90"/>
      <c r="R40" s="90"/>
      <c r="S40" s="90"/>
      <c r="T40" s="88"/>
      <c r="U40" s="88"/>
      <c r="V40" s="89">
        <f t="shared" si="37"/>
        <v>0</v>
      </c>
      <c r="W40" s="90"/>
      <c r="X40" s="90"/>
      <c r="Y40" s="90"/>
      <c r="Z40" s="90"/>
      <c r="AA40" s="90"/>
      <c r="AB40" s="88"/>
      <c r="AC40" s="88"/>
      <c r="AD40" s="89">
        <f t="shared" si="38"/>
        <v>0</v>
      </c>
      <c r="AE40" s="90"/>
      <c r="AF40" s="90"/>
      <c r="AG40" s="90"/>
      <c r="AH40" s="90"/>
      <c r="AI40" s="90"/>
      <c r="AJ40" s="88"/>
      <c r="AK40" s="88"/>
      <c r="AL40" s="89">
        <f t="shared" si="39"/>
        <v>0</v>
      </c>
      <c r="AM40" s="193"/>
      <c r="AN40" s="193"/>
      <c r="AO40" s="193"/>
      <c r="AP40" s="193"/>
      <c r="AQ40" s="193"/>
      <c r="AR40" s="193"/>
      <c r="AS40" s="193"/>
      <c r="AT40" s="193"/>
      <c r="AU40" s="193"/>
      <c r="AV40" s="193"/>
      <c r="AW40" s="193"/>
      <c r="AX40" s="196"/>
    </row>
    <row r="41" spans="2:50" ht="12.95" customHeight="1" thickBot="1" x14ac:dyDescent="0.3">
      <c r="B41" s="133"/>
      <c r="C41" s="137"/>
      <c r="D41" s="141"/>
      <c r="E41" s="144"/>
      <c r="F41" s="27"/>
      <c r="G41" s="90"/>
      <c r="H41" s="90"/>
      <c r="I41" s="90"/>
      <c r="J41" s="90"/>
      <c r="K41" s="90"/>
      <c r="L41" s="92"/>
      <c r="M41" s="92"/>
      <c r="N41" s="89">
        <f t="shared" si="36"/>
        <v>0</v>
      </c>
      <c r="O41" s="90"/>
      <c r="P41" s="90"/>
      <c r="Q41" s="90"/>
      <c r="R41" s="90"/>
      <c r="S41" s="90"/>
      <c r="T41" s="92"/>
      <c r="U41" s="92"/>
      <c r="V41" s="89">
        <f t="shared" si="37"/>
        <v>0</v>
      </c>
      <c r="W41" s="90"/>
      <c r="X41" s="90"/>
      <c r="Y41" s="90"/>
      <c r="Z41" s="90"/>
      <c r="AA41" s="90"/>
      <c r="AB41" s="92"/>
      <c r="AC41" s="92"/>
      <c r="AD41" s="89">
        <f t="shared" si="38"/>
        <v>0</v>
      </c>
      <c r="AE41" s="90"/>
      <c r="AF41" s="90"/>
      <c r="AG41" s="90"/>
      <c r="AH41" s="90"/>
      <c r="AI41" s="90"/>
      <c r="AJ41" s="92"/>
      <c r="AK41" s="92"/>
      <c r="AL41" s="89">
        <f t="shared" si="39"/>
        <v>0</v>
      </c>
      <c r="AM41" s="193"/>
      <c r="AN41" s="193"/>
      <c r="AO41" s="193"/>
      <c r="AP41" s="193"/>
      <c r="AQ41" s="193"/>
      <c r="AR41" s="193"/>
      <c r="AS41" s="193"/>
      <c r="AT41" s="193"/>
      <c r="AU41" s="193"/>
      <c r="AV41" s="193"/>
      <c r="AW41" s="193"/>
      <c r="AX41" s="196"/>
    </row>
    <row r="42" spans="2:50" ht="12.95" hidden="1" customHeight="1" thickBot="1" x14ac:dyDescent="0.3">
      <c r="B42" s="134"/>
      <c r="C42" s="138"/>
      <c r="D42" s="142"/>
      <c r="E42" s="145"/>
      <c r="F42" s="27" t="s">
        <v>36</v>
      </c>
      <c r="G42" s="94"/>
      <c r="H42" s="94"/>
      <c r="I42" s="94"/>
      <c r="J42" s="94"/>
      <c r="K42" s="94"/>
      <c r="L42" s="93"/>
      <c r="M42" s="93"/>
      <c r="N42" s="89">
        <f t="shared" ref="N42" si="40">N31+N32+N34+N39+N40+N41+N37+N38</f>
        <v>0</v>
      </c>
      <c r="O42" s="95"/>
      <c r="P42" s="95"/>
      <c r="Q42" s="95"/>
      <c r="R42" s="95"/>
      <c r="S42" s="95"/>
      <c r="T42" s="93"/>
      <c r="U42" s="93"/>
      <c r="V42" s="89">
        <f t="shared" ref="V42" si="41">V31+V32+V34+V39+V40+V41+V37+V38</f>
        <v>0</v>
      </c>
      <c r="W42" s="95"/>
      <c r="X42" s="95"/>
      <c r="Y42" s="95"/>
      <c r="Z42" s="95"/>
      <c r="AA42" s="95"/>
      <c r="AB42" s="93"/>
      <c r="AC42" s="93"/>
      <c r="AD42" s="89">
        <f t="shared" ref="AD42" si="42">AD31+AD32+AD34+AD39+AD40+AD41+AD37+AD38</f>
        <v>0</v>
      </c>
      <c r="AE42" s="95"/>
      <c r="AF42" s="95"/>
      <c r="AG42" s="95"/>
      <c r="AH42" s="95"/>
      <c r="AI42" s="95"/>
      <c r="AJ42" s="93"/>
      <c r="AK42" s="93"/>
      <c r="AL42" s="89">
        <f t="shared" ref="AL42" si="43">AL31+AL32+AL34+AL39+AL40+AL41+AL37+AL38</f>
        <v>0</v>
      </c>
      <c r="AM42" s="194"/>
      <c r="AN42" s="194"/>
      <c r="AO42" s="194"/>
      <c r="AP42" s="194"/>
      <c r="AQ42" s="194"/>
      <c r="AR42" s="194"/>
      <c r="AS42" s="194"/>
      <c r="AT42" s="194"/>
      <c r="AU42" s="194"/>
      <c r="AV42" s="194"/>
      <c r="AW42" s="194"/>
      <c r="AX42" s="197"/>
    </row>
    <row r="43" spans="2:50" ht="12.95" customHeight="1" thickTop="1" x14ac:dyDescent="0.25">
      <c r="B43" s="132">
        <v>3</v>
      </c>
      <c r="C43" s="135">
        <f>MART!C43</f>
        <v>0</v>
      </c>
      <c r="D43" s="139">
        <f>MART!D43</f>
        <v>0</v>
      </c>
      <c r="E43" s="143">
        <f>MART!E43</f>
        <v>18</v>
      </c>
      <c r="F43" s="67" t="s">
        <v>21</v>
      </c>
      <c r="G43" s="87"/>
      <c r="H43" s="87"/>
      <c r="I43" s="87"/>
      <c r="J43" s="87"/>
      <c r="K43" s="87"/>
      <c r="L43" s="85"/>
      <c r="M43" s="85"/>
      <c r="N43" s="86">
        <f t="shared" ref="N43" si="44">SUM(G43:M43)</f>
        <v>0</v>
      </c>
      <c r="O43" s="87"/>
      <c r="P43" s="87"/>
      <c r="Q43" s="87"/>
      <c r="R43" s="87"/>
      <c r="S43" s="87"/>
      <c r="T43" s="85"/>
      <c r="U43" s="85"/>
      <c r="V43" s="86">
        <f t="shared" ref="V43" si="45">SUM(O43:U43)</f>
        <v>0</v>
      </c>
      <c r="W43" s="87"/>
      <c r="X43" s="87"/>
      <c r="Y43" s="87"/>
      <c r="Z43" s="87"/>
      <c r="AA43" s="87"/>
      <c r="AB43" s="85"/>
      <c r="AC43" s="85"/>
      <c r="AD43" s="86">
        <f t="shared" ref="AD43" si="46">SUM(W43:AC43)</f>
        <v>0</v>
      </c>
      <c r="AE43" s="87"/>
      <c r="AF43" s="87"/>
      <c r="AG43" s="87"/>
      <c r="AH43" s="87"/>
      <c r="AI43" s="87"/>
      <c r="AJ43" s="85"/>
      <c r="AK43" s="85"/>
      <c r="AL43" s="86">
        <f t="shared" ref="AL43" si="47">SUM(AE43:AK43)</f>
        <v>0</v>
      </c>
      <c r="AM43" s="192">
        <f t="shared" ref="AM43" si="48">N43+V43+AD43+AL43</f>
        <v>0</v>
      </c>
      <c r="AN43" s="192">
        <f t="shared" ref="AN43" si="49">N44+V44+AD44+AL44</f>
        <v>0</v>
      </c>
      <c r="AO43" s="192">
        <f t="shared" ref="AO43" si="50">N45+V45+AD45+AL45</f>
        <v>0</v>
      </c>
      <c r="AP43" s="192">
        <f t="shared" ref="AP43" si="51">N46+V46+AD46+AL46</f>
        <v>0</v>
      </c>
      <c r="AQ43" s="192">
        <f t="shared" ref="AQ43" si="52">N47+V47+AD47+AL47</f>
        <v>0</v>
      </c>
      <c r="AR43" s="192">
        <f t="shared" ref="AR43" si="53">N48+V48+AD48+AL48</f>
        <v>0</v>
      </c>
      <c r="AS43" s="192">
        <f t="shared" ref="AS43" si="54">N49+V49+AD49+AL49</f>
        <v>0</v>
      </c>
      <c r="AT43" s="192">
        <f t="shared" ref="AT43" si="55">N61+V61+AD61+AL61</f>
        <v>0</v>
      </c>
      <c r="AU43" s="192">
        <f t="shared" ref="AU43" si="56">N54+V54+AD54+AL54</f>
        <v>0</v>
      </c>
      <c r="AV43" s="192">
        <f t="shared" ref="AV43" si="57">N55+V55+AD55+AL55</f>
        <v>0</v>
      </c>
      <c r="AW43" s="192">
        <f t="shared" ref="AW43" si="58">N52+V52+AD52+AL52</f>
        <v>0</v>
      </c>
      <c r="AX43" s="195">
        <f t="shared" ref="AX43" si="59">SUM(AN43:AW61)</f>
        <v>0</v>
      </c>
    </row>
    <row r="44" spans="2:50" ht="12.95" customHeight="1" x14ac:dyDescent="0.25">
      <c r="B44" s="132"/>
      <c r="C44" s="136"/>
      <c r="D44" s="140"/>
      <c r="E44" s="144"/>
      <c r="F44" s="68" t="s">
        <v>33</v>
      </c>
      <c r="G44" s="90"/>
      <c r="H44" s="90"/>
      <c r="I44" s="90"/>
      <c r="J44" s="90"/>
      <c r="K44" s="90"/>
      <c r="L44" s="88"/>
      <c r="M44" s="88"/>
      <c r="N44" s="89">
        <f>IF(SUM(G43:K44)-E43&lt;=0,0,IF(SUM(G43:K43)-E43&lt;0,SUM(G43:K44)-E43,SUM(G44:K44)))</f>
        <v>0</v>
      </c>
      <c r="O44" s="90"/>
      <c r="P44" s="90"/>
      <c r="Q44" s="90"/>
      <c r="R44" s="90"/>
      <c r="S44" s="90"/>
      <c r="T44" s="88"/>
      <c r="U44" s="88"/>
      <c r="V44" s="89">
        <f t="shared" ref="V44" si="60">IF(SUM(O43:S44)-J43&lt;=0,0,IF(SUM(O43:S43)-J43&lt;0,SUM(O43:S44)-J43,SUM(O44:S44)))</f>
        <v>0</v>
      </c>
      <c r="W44" s="90"/>
      <c r="X44" s="90"/>
      <c r="Y44" s="90"/>
      <c r="Z44" s="90"/>
      <c r="AA44" s="90"/>
      <c r="AB44" s="88"/>
      <c r="AC44" s="88"/>
      <c r="AD44" s="89">
        <f t="shared" ref="AD44" si="61">IF(SUM(W43:AA44)-R43&lt;=0,0,IF(SUM(W43:AA43)-R43&lt;0,SUM(W43:AA44)-R43,SUM(W44:AA44)))</f>
        <v>0</v>
      </c>
      <c r="AE44" s="90"/>
      <c r="AF44" s="90"/>
      <c r="AG44" s="90"/>
      <c r="AH44" s="90"/>
      <c r="AI44" s="90"/>
      <c r="AJ44" s="88"/>
      <c r="AK44" s="88"/>
      <c r="AL44" s="89">
        <f t="shared" ref="AL44" si="62">IF(SUM(AE43:AI44)-Z43&lt;=0,0,IF(SUM(AE43:AI43)-Z43&lt;0,SUM(AE43:AI44)-Z43,SUM(AE44:AI44)))</f>
        <v>0</v>
      </c>
      <c r="AM44" s="193"/>
      <c r="AN44" s="193"/>
      <c r="AO44" s="193"/>
      <c r="AP44" s="193"/>
      <c r="AQ44" s="193"/>
      <c r="AR44" s="193"/>
      <c r="AS44" s="193"/>
      <c r="AT44" s="193"/>
      <c r="AU44" s="193"/>
      <c r="AV44" s="193"/>
      <c r="AW44" s="193"/>
      <c r="AX44" s="196"/>
    </row>
    <row r="45" spans="2:50" ht="12.95" customHeight="1" x14ac:dyDescent="0.25">
      <c r="B45" s="132"/>
      <c r="C45" s="136"/>
      <c r="D45" s="140"/>
      <c r="E45" s="144"/>
      <c r="F45" s="68" t="s">
        <v>34</v>
      </c>
      <c r="G45" s="90"/>
      <c r="H45" s="90"/>
      <c r="I45" s="90"/>
      <c r="J45" s="90"/>
      <c r="K45" s="90"/>
      <c r="L45" s="88"/>
      <c r="M45" s="88"/>
      <c r="N45" s="89">
        <f>IF(SUM(G43:K45)-E43&lt;=0,0,IF(SUM(G43:K44)-E43&lt;0,SUM(G43:K45)-E43,SUM(G45:K45)))</f>
        <v>0</v>
      </c>
      <c r="O45" s="90"/>
      <c r="P45" s="90"/>
      <c r="Q45" s="90"/>
      <c r="R45" s="90"/>
      <c r="S45" s="90"/>
      <c r="T45" s="88"/>
      <c r="U45" s="88"/>
      <c r="V45" s="89">
        <f t="shared" ref="V45" si="63">IF(SUM(O43:S45)-J43&lt;=0,0,IF(SUM(O43:S44)-J43&lt;0,SUM(O43:S45)-J43,SUM(O45:S45)))</f>
        <v>0</v>
      </c>
      <c r="W45" s="90"/>
      <c r="X45" s="90"/>
      <c r="Y45" s="90"/>
      <c r="Z45" s="90"/>
      <c r="AA45" s="90"/>
      <c r="AB45" s="88"/>
      <c r="AC45" s="88"/>
      <c r="AD45" s="89">
        <f t="shared" ref="AD45" si="64">IF(SUM(W43:AA45)-R43&lt;=0,0,IF(SUM(W43:AA44)-R43&lt;0,SUM(W43:AA45)-R43,SUM(W45:AA45)))</f>
        <v>0</v>
      </c>
      <c r="AE45" s="90"/>
      <c r="AF45" s="90"/>
      <c r="AG45" s="90"/>
      <c r="AH45" s="90"/>
      <c r="AI45" s="90"/>
      <c r="AJ45" s="88"/>
      <c r="AK45" s="88"/>
      <c r="AL45" s="89">
        <f t="shared" ref="AL45" si="65">IF(SUM(AE43:AI45)-Z43&lt;=0,0,IF(SUM(AE43:AI44)-Z43&lt;0,SUM(AE43:AI45)-Z43,SUM(AE45:AI45)))</f>
        <v>0</v>
      </c>
      <c r="AM45" s="193"/>
      <c r="AN45" s="193"/>
      <c r="AO45" s="193"/>
      <c r="AP45" s="193"/>
      <c r="AQ45" s="193"/>
      <c r="AR45" s="193"/>
      <c r="AS45" s="193"/>
      <c r="AT45" s="193"/>
      <c r="AU45" s="193"/>
      <c r="AV45" s="193"/>
      <c r="AW45" s="193"/>
      <c r="AX45" s="196"/>
    </row>
    <row r="46" spans="2:50" ht="12.95" customHeight="1" x14ac:dyDescent="0.25">
      <c r="B46" s="132"/>
      <c r="C46" s="136"/>
      <c r="D46" s="140"/>
      <c r="E46" s="144"/>
      <c r="F46" s="68" t="s">
        <v>32</v>
      </c>
      <c r="G46" s="90"/>
      <c r="H46" s="90"/>
      <c r="I46" s="90"/>
      <c r="J46" s="90"/>
      <c r="K46" s="90"/>
      <c r="L46" s="88"/>
      <c r="M46" s="88"/>
      <c r="N46" s="89">
        <f>IF(SUM(G43:K46)-E43&lt;=0,0,IF(SUM(G43:K45)-E43&lt;0,SUM(G43:K46)-E43,SUM(G46:K46)))+L46+M46</f>
        <v>0</v>
      </c>
      <c r="O46" s="90"/>
      <c r="P46" s="90"/>
      <c r="Q46" s="90"/>
      <c r="R46" s="90"/>
      <c r="S46" s="90"/>
      <c r="T46" s="88"/>
      <c r="U46" s="88"/>
      <c r="V46" s="89">
        <f t="shared" ref="V46" si="66">IF(SUM(O43:S46)-J43&lt;=0,0,IF(SUM(O43:S45)-J43&lt;0,SUM(O43:S46)-J43,SUM(O46:S46)))+T46+U46</f>
        <v>0</v>
      </c>
      <c r="W46" s="90"/>
      <c r="X46" s="90"/>
      <c r="Y46" s="90"/>
      <c r="Z46" s="90"/>
      <c r="AA46" s="90"/>
      <c r="AB46" s="88"/>
      <c r="AC46" s="88"/>
      <c r="AD46" s="89">
        <f t="shared" ref="AD46" si="67">IF(SUM(W43:AA46)-R43&lt;=0,0,IF(SUM(W43:AA45)-R43&lt;0,SUM(W43:AA46)-R43,SUM(W46:AA46)))+AB46+AC46</f>
        <v>0</v>
      </c>
      <c r="AE46" s="90"/>
      <c r="AF46" s="90"/>
      <c r="AG46" s="90"/>
      <c r="AH46" s="90"/>
      <c r="AI46" s="90"/>
      <c r="AJ46" s="88"/>
      <c r="AK46" s="88"/>
      <c r="AL46" s="89">
        <f t="shared" ref="AL46" si="68">IF(SUM(AE43:AI46)-Z43&lt;=0,0,IF(SUM(AE43:AI45)-Z43&lt;0,SUM(AE43:AI46)-Z43,SUM(AE46:AI46)))+AJ46+AK46</f>
        <v>0</v>
      </c>
      <c r="AM46" s="193"/>
      <c r="AN46" s="193"/>
      <c r="AO46" s="193"/>
      <c r="AP46" s="193"/>
      <c r="AQ46" s="193"/>
      <c r="AR46" s="193"/>
      <c r="AS46" s="193"/>
      <c r="AT46" s="193"/>
      <c r="AU46" s="193"/>
      <c r="AV46" s="193"/>
      <c r="AW46" s="193"/>
      <c r="AX46" s="196"/>
    </row>
    <row r="47" spans="2:50" ht="12.95" customHeight="1" x14ac:dyDescent="0.25">
      <c r="B47" s="132"/>
      <c r="C47" s="136"/>
      <c r="D47" s="140"/>
      <c r="E47" s="144"/>
      <c r="F47" s="68" t="s">
        <v>38</v>
      </c>
      <c r="G47" s="90"/>
      <c r="H47" s="90"/>
      <c r="I47" s="90"/>
      <c r="J47" s="90"/>
      <c r="K47" s="90"/>
      <c r="L47" s="88"/>
      <c r="M47" s="88"/>
      <c r="N47" s="89">
        <f>IF(SUM(G43:K47)-E43&lt;=0,0,IF(SUM(G43:K46)-E43&lt;0,SUM(G43:K47)-E43,SUM(G47:K47)))</f>
        <v>0</v>
      </c>
      <c r="O47" s="90"/>
      <c r="P47" s="90"/>
      <c r="Q47" s="90"/>
      <c r="R47" s="90"/>
      <c r="S47" s="90"/>
      <c r="T47" s="88"/>
      <c r="U47" s="88"/>
      <c r="V47" s="89">
        <f>IF(SUM(O43:S47)-E43&lt;=0,0,IF(SUM(O43:S46)-E43&lt;0,SUM(O43:S47)-E43,SUM(O47:S47)))</f>
        <v>0</v>
      </c>
      <c r="W47" s="90"/>
      <c r="X47" s="90"/>
      <c r="Y47" s="90"/>
      <c r="Z47" s="90"/>
      <c r="AA47" s="90"/>
      <c r="AB47" s="88"/>
      <c r="AC47" s="88"/>
      <c r="AD47" s="89">
        <f>IF(SUM(W43:AA47)-E43&lt;=0,0,IF(SUM(W43:AA46)-E43&lt;0,SUM(W43:AA47)-E43,SUM(W47:AA47)))</f>
        <v>0</v>
      </c>
      <c r="AE47" s="90"/>
      <c r="AF47" s="90"/>
      <c r="AG47" s="90"/>
      <c r="AH47" s="90"/>
      <c r="AI47" s="90"/>
      <c r="AJ47" s="88"/>
      <c r="AK47" s="88"/>
      <c r="AL47" s="89">
        <f>IF(SUM(AE43:AI47)-E43&lt;=0,0,IF(SUM(AE43:AI46)-E43&lt;0,SUM(AE43:AI47)-E43,SUM(AE47:AI47)))</f>
        <v>0</v>
      </c>
      <c r="AM47" s="193"/>
      <c r="AN47" s="193"/>
      <c r="AO47" s="193"/>
      <c r="AP47" s="193"/>
      <c r="AQ47" s="193"/>
      <c r="AR47" s="193"/>
      <c r="AS47" s="193"/>
      <c r="AT47" s="193"/>
      <c r="AU47" s="193"/>
      <c r="AV47" s="193"/>
      <c r="AW47" s="193"/>
      <c r="AX47" s="196"/>
    </row>
    <row r="48" spans="2:50" ht="12.95" customHeight="1" x14ac:dyDescent="0.25">
      <c r="B48" s="132"/>
      <c r="C48" s="136"/>
      <c r="D48" s="140"/>
      <c r="E48" s="144"/>
      <c r="F48" s="68" t="s">
        <v>37</v>
      </c>
      <c r="G48" s="90"/>
      <c r="H48" s="90"/>
      <c r="I48" s="90"/>
      <c r="J48" s="90"/>
      <c r="K48" s="90"/>
      <c r="L48" s="88"/>
      <c r="M48" s="88"/>
      <c r="N48" s="89">
        <f t="shared" ref="N48" si="69">SUM(G48:M48)</f>
        <v>0</v>
      </c>
      <c r="O48" s="90"/>
      <c r="P48" s="90"/>
      <c r="Q48" s="90"/>
      <c r="R48" s="90"/>
      <c r="S48" s="90"/>
      <c r="T48" s="88"/>
      <c r="U48" s="88"/>
      <c r="V48" s="89">
        <f t="shared" ref="V48" si="70">SUM(O48:U48)</f>
        <v>0</v>
      </c>
      <c r="W48" s="90"/>
      <c r="X48" s="90"/>
      <c r="Y48" s="90"/>
      <c r="Z48" s="90"/>
      <c r="AA48" s="90"/>
      <c r="AB48" s="88"/>
      <c r="AC48" s="88"/>
      <c r="AD48" s="89">
        <f t="shared" ref="AD48" si="71">SUM(W48:AC48)</f>
        <v>0</v>
      </c>
      <c r="AE48" s="90"/>
      <c r="AF48" s="90"/>
      <c r="AG48" s="90"/>
      <c r="AH48" s="90"/>
      <c r="AI48" s="90"/>
      <c r="AJ48" s="88"/>
      <c r="AK48" s="88"/>
      <c r="AL48" s="89">
        <f t="shared" ref="AL48" si="72">SUM(AE48:AK48)</f>
        <v>0</v>
      </c>
      <c r="AM48" s="193"/>
      <c r="AN48" s="193"/>
      <c r="AO48" s="193"/>
      <c r="AP48" s="193"/>
      <c r="AQ48" s="193"/>
      <c r="AR48" s="193"/>
      <c r="AS48" s="193"/>
      <c r="AT48" s="193"/>
      <c r="AU48" s="193"/>
      <c r="AV48" s="193"/>
      <c r="AW48" s="193"/>
      <c r="AX48" s="196"/>
    </row>
    <row r="49" spans="2:50" ht="12.95" customHeight="1" x14ac:dyDescent="0.25">
      <c r="B49" s="132"/>
      <c r="C49" s="136"/>
      <c r="D49" s="140"/>
      <c r="E49" s="144"/>
      <c r="F49" s="27" t="s">
        <v>31</v>
      </c>
      <c r="G49" s="91"/>
      <c r="H49" s="91"/>
      <c r="I49" s="91"/>
      <c r="J49" s="91"/>
      <c r="K49" s="91">
        <f>IF((N43-E43)&lt;=0,0,IF((N43-E43)&gt;0,(N43-E43)))</f>
        <v>0</v>
      </c>
      <c r="L49" s="88"/>
      <c r="M49" s="88"/>
      <c r="N49" s="89">
        <f t="shared" ref="N49:N60" si="73">SUM(G49:M49)</f>
        <v>0</v>
      </c>
      <c r="O49" s="91"/>
      <c r="P49" s="91"/>
      <c r="Q49" s="91"/>
      <c r="R49" s="91"/>
      <c r="S49" s="91">
        <f>IF((V43-E43)&lt;=0,0,IF((V43-E43)&gt;0,(V43-E43)))</f>
        <v>0</v>
      </c>
      <c r="T49" s="88"/>
      <c r="U49" s="88"/>
      <c r="V49" s="89">
        <f t="shared" ref="V49:V60" si="74">SUM(O49:U49)</f>
        <v>0</v>
      </c>
      <c r="W49" s="91"/>
      <c r="X49" s="91"/>
      <c r="Y49" s="91"/>
      <c r="Z49" s="91"/>
      <c r="AA49" s="91">
        <f>IF((AD43-E43)&lt;=0,0,IF((AD43-E43)&gt;0,(AD43-E43)))</f>
        <v>0</v>
      </c>
      <c r="AB49" s="88"/>
      <c r="AC49" s="88"/>
      <c r="AD49" s="89">
        <f t="shared" ref="AD49:AD60" si="75">SUM(W49:AC49)</f>
        <v>0</v>
      </c>
      <c r="AE49" s="91"/>
      <c r="AF49" s="91"/>
      <c r="AG49" s="91"/>
      <c r="AH49" s="91"/>
      <c r="AI49" s="91">
        <f>IF((AL43-E43)&lt;=0,0,IF((AL43-E43)&gt;0,(AL43-E43)))</f>
        <v>0</v>
      </c>
      <c r="AJ49" s="88"/>
      <c r="AK49" s="88"/>
      <c r="AL49" s="89">
        <f t="shared" ref="AL49:AL60" si="76">SUM(AE49:AK49)</f>
        <v>0</v>
      </c>
      <c r="AM49" s="193"/>
      <c r="AN49" s="193"/>
      <c r="AO49" s="193"/>
      <c r="AP49" s="193"/>
      <c r="AQ49" s="193"/>
      <c r="AR49" s="193"/>
      <c r="AS49" s="193"/>
      <c r="AT49" s="193"/>
      <c r="AU49" s="193"/>
      <c r="AV49" s="193"/>
      <c r="AW49" s="193"/>
      <c r="AX49" s="196"/>
    </row>
    <row r="50" spans="2:50" ht="12.95" customHeight="1" x14ac:dyDescent="0.25">
      <c r="B50" s="132"/>
      <c r="C50" s="136"/>
      <c r="D50" s="140"/>
      <c r="E50" s="144"/>
      <c r="F50" s="27" t="s">
        <v>39</v>
      </c>
      <c r="G50" s="91"/>
      <c r="H50" s="91"/>
      <c r="I50" s="91"/>
      <c r="J50" s="91"/>
      <c r="K50" s="90">
        <f>IF(E43-15&lt;0,0,IF(SUM(G43:M48)&lt;10,0,IF(SUM(G43:M48)&lt;20,1,IF(SUM(G43:M48)&lt;30,2,IF(SUM(G43:M48)&gt;=30,3)))))</f>
        <v>0</v>
      </c>
      <c r="L50" s="88"/>
      <c r="M50" s="88"/>
      <c r="N50" s="89">
        <f t="shared" si="73"/>
        <v>0</v>
      </c>
      <c r="O50" s="91"/>
      <c r="P50" s="91"/>
      <c r="Q50" s="91"/>
      <c r="R50" s="91"/>
      <c r="S50" s="90">
        <f>IF(E43-15&lt;0,0,IF(SUM(O43:U48)&lt;10,0,IF(SUM(O43:U48)&lt;20,1,IF(SUM(O43:U48)&lt;30,2,IF(SUM(O43:U48)&gt;=30,3)))))</f>
        <v>0</v>
      </c>
      <c r="T50" s="88"/>
      <c r="U50" s="88"/>
      <c r="V50" s="89">
        <f t="shared" si="74"/>
        <v>0</v>
      </c>
      <c r="W50" s="91"/>
      <c r="X50" s="91"/>
      <c r="Y50" s="91"/>
      <c r="Z50" s="91"/>
      <c r="AA50" s="90">
        <f>IF(E43-15&lt;0,0,IF(SUM(W43:AC48)&lt;10,0,IF(SUM(W43:AC48)&lt;20,1,IF(SUM(W43:AC48)&lt;30,2,IF(SUM(W43:AC48)&gt;=30,3)))))</f>
        <v>0</v>
      </c>
      <c r="AB50" s="88"/>
      <c r="AC50" s="88"/>
      <c r="AD50" s="89">
        <f t="shared" si="75"/>
        <v>0</v>
      </c>
      <c r="AE50" s="91"/>
      <c r="AF50" s="91"/>
      <c r="AG50" s="91"/>
      <c r="AH50" s="91"/>
      <c r="AI50" s="90">
        <f>IF(E43-15&lt;0,0,IF(SUM(AE43:AK48)&lt;10,0,IF(SUM(AE43:AK48)&lt;20,1,IF(SUM(AE43:AK48)&lt;30,2,IF(SUM(AE43:AK48)&gt;=30,3)))))</f>
        <v>0</v>
      </c>
      <c r="AJ50" s="88"/>
      <c r="AK50" s="88"/>
      <c r="AL50" s="89">
        <f t="shared" si="76"/>
        <v>0</v>
      </c>
      <c r="AM50" s="193"/>
      <c r="AN50" s="193"/>
      <c r="AO50" s="193"/>
      <c r="AP50" s="193"/>
      <c r="AQ50" s="193"/>
      <c r="AR50" s="193"/>
      <c r="AS50" s="193"/>
      <c r="AT50" s="193"/>
      <c r="AU50" s="193"/>
      <c r="AV50" s="193"/>
      <c r="AW50" s="193"/>
      <c r="AX50" s="196"/>
    </row>
    <row r="51" spans="2:50" ht="12.95" customHeight="1" x14ac:dyDescent="0.25">
      <c r="B51" s="132"/>
      <c r="C51" s="136"/>
      <c r="D51" s="140"/>
      <c r="E51" s="144"/>
      <c r="F51" s="27" t="s">
        <v>41</v>
      </c>
      <c r="G51" s="90"/>
      <c r="H51" s="90"/>
      <c r="I51" s="90"/>
      <c r="J51" s="90"/>
      <c r="K51" s="91"/>
      <c r="L51" s="88"/>
      <c r="M51" s="88"/>
      <c r="N51" s="89">
        <f t="shared" si="73"/>
        <v>0</v>
      </c>
      <c r="O51" s="90"/>
      <c r="P51" s="90"/>
      <c r="Q51" s="90"/>
      <c r="R51" s="90"/>
      <c r="S51" s="91"/>
      <c r="T51" s="88"/>
      <c r="U51" s="88"/>
      <c r="V51" s="89">
        <f t="shared" si="74"/>
        <v>0</v>
      </c>
      <c r="W51" s="90"/>
      <c r="X51" s="90"/>
      <c r="Y51" s="90"/>
      <c r="Z51" s="90"/>
      <c r="AA51" s="91"/>
      <c r="AB51" s="88"/>
      <c r="AC51" s="88"/>
      <c r="AD51" s="89">
        <f t="shared" si="75"/>
        <v>0</v>
      </c>
      <c r="AE51" s="90"/>
      <c r="AF51" s="90"/>
      <c r="AG51" s="90"/>
      <c r="AH51" s="90"/>
      <c r="AI51" s="91"/>
      <c r="AJ51" s="88"/>
      <c r="AK51" s="88"/>
      <c r="AL51" s="89">
        <f t="shared" si="76"/>
        <v>0</v>
      </c>
      <c r="AM51" s="193"/>
      <c r="AN51" s="193"/>
      <c r="AO51" s="193"/>
      <c r="AP51" s="193"/>
      <c r="AQ51" s="193"/>
      <c r="AR51" s="193"/>
      <c r="AS51" s="193"/>
      <c r="AT51" s="193"/>
      <c r="AU51" s="193"/>
      <c r="AV51" s="193"/>
      <c r="AW51" s="193"/>
      <c r="AX51" s="196"/>
    </row>
    <row r="52" spans="2:50" ht="12.95" customHeight="1" x14ac:dyDescent="0.25">
      <c r="B52" s="132"/>
      <c r="C52" s="136"/>
      <c r="D52" s="140"/>
      <c r="E52" s="144"/>
      <c r="F52" s="27" t="s">
        <v>6</v>
      </c>
      <c r="G52" s="90"/>
      <c r="H52" s="90"/>
      <c r="I52" s="90"/>
      <c r="J52" s="90"/>
      <c r="K52" s="90"/>
      <c r="L52" s="88"/>
      <c r="M52" s="88"/>
      <c r="N52" s="89">
        <f t="shared" si="73"/>
        <v>0</v>
      </c>
      <c r="O52" s="90"/>
      <c r="P52" s="90"/>
      <c r="Q52" s="90"/>
      <c r="R52" s="90"/>
      <c r="S52" s="90"/>
      <c r="T52" s="88"/>
      <c r="U52" s="88"/>
      <c r="V52" s="89">
        <f t="shared" si="74"/>
        <v>0</v>
      </c>
      <c r="W52" s="90"/>
      <c r="X52" s="90"/>
      <c r="Y52" s="90"/>
      <c r="Z52" s="90"/>
      <c r="AA52" s="90"/>
      <c r="AB52" s="88"/>
      <c r="AC52" s="88"/>
      <c r="AD52" s="89">
        <f t="shared" si="75"/>
        <v>0</v>
      </c>
      <c r="AE52" s="90"/>
      <c r="AF52" s="90"/>
      <c r="AG52" s="90"/>
      <c r="AH52" s="90"/>
      <c r="AI52" s="90"/>
      <c r="AJ52" s="88"/>
      <c r="AK52" s="88"/>
      <c r="AL52" s="89">
        <f t="shared" si="76"/>
        <v>0</v>
      </c>
      <c r="AM52" s="193"/>
      <c r="AN52" s="193"/>
      <c r="AO52" s="193"/>
      <c r="AP52" s="193"/>
      <c r="AQ52" s="193"/>
      <c r="AR52" s="193"/>
      <c r="AS52" s="193"/>
      <c r="AT52" s="193"/>
      <c r="AU52" s="193"/>
      <c r="AV52" s="193"/>
      <c r="AW52" s="193"/>
      <c r="AX52" s="196"/>
    </row>
    <row r="53" spans="2:50" ht="12.95" customHeight="1" x14ac:dyDescent="0.25">
      <c r="B53" s="132"/>
      <c r="C53" s="136"/>
      <c r="D53" s="140"/>
      <c r="E53" s="144"/>
      <c r="F53" s="27" t="s">
        <v>35</v>
      </c>
      <c r="G53" s="90"/>
      <c r="H53" s="90"/>
      <c r="I53" s="90"/>
      <c r="J53" s="90"/>
      <c r="K53" s="90"/>
      <c r="L53" s="88"/>
      <c r="M53" s="88"/>
      <c r="N53" s="89">
        <f t="shared" si="73"/>
        <v>0</v>
      </c>
      <c r="O53" s="90"/>
      <c r="P53" s="90"/>
      <c r="Q53" s="90"/>
      <c r="R53" s="90"/>
      <c r="S53" s="90"/>
      <c r="T53" s="88"/>
      <c r="U53" s="88"/>
      <c r="V53" s="89">
        <f t="shared" si="74"/>
        <v>0</v>
      </c>
      <c r="W53" s="90"/>
      <c r="X53" s="90"/>
      <c r="Y53" s="90"/>
      <c r="Z53" s="90"/>
      <c r="AA53" s="90"/>
      <c r="AB53" s="88"/>
      <c r="AC53" s="88"/>
      <c r="AD53" s="89">
        <f t="shared" si="75"/>
        <v>0</v>
      </c>
      <c r="AE53" s="90"/>
      <c r="AF53" s="90"/>
      <c r="AG53" s="90"/>
      <c r="AH53" s="90"/>
      <c r="AI53" s="90"/>
      <c r="AJ53" s="88"/>
      <c r="AK53" s="88"/>
      <c r="AL53" s="89">
        <f t="shared" si="76"/>
        <v>0</v>
      </c>
      <c r="AM53" s="193"/>
      <c r="AN53" s="193"/>
      <c r="AO53" s="193"/>
      <c r="AP53" s="193"/>
      <c r="AQ53" s="193"/>
      <c r="AR53" s="193"/>
      <c r="AS53" s="193"/>
      <c r="AT53" s="193"/>
      <c r="AU53" s="193"/>
      <c r="AV53" s="193"/>
      <c r="AW53" s="193"/>
      <c r="AX53" s="196"/>
    </row>
    <row r="54" spans="2:50" ht="12.95" customHeight="1" x14ac:dyDescent="0.25">
      <c r="B54" s="132"/>
      <c r="C54" s="136"/>
      <c r="D54" s="140"/>
      <c r="E54" s="144"/>
      <c r="F54" s="68" t="s">
        <v>40</v>
      </c>
      <c r="G54" s="90"/>
      <c r="H54" s="90"/>
      <c r="I54" s="90"/>
      <c r="J54" s="90"/>
      <c r="K54" s="90"/>
      <c r="L54" s="88"/>
      <c r="M54" s="88"/>
      <c r="N54" s="89">
        <f t="shared" si="73"/>
        <v>0</v>
      </c>
      <c r="O54" s="90"/>
      <c r="P54" s="90"/>
      <c r="Q54" s="90"/>
      <c r="R54" s="90"/>
      <c r="S54" s="90"/>
      <c r="T54" s="88"/>
      <c r="U54" s="88"/>
      <c r="V54" s="89">
        <f t="shared" si="74"/>
        <v>0</v>
      </c>
      <c r="W54" s="90"/>
      <c r="X54" s="90"/>
      <c r="Y54" s="90"/>
      <c r="Z54" s="90"/>
      <c r="AA54" s="90"/>
      <c r="AB54" s="88"/>
      <c r="AC54" s="88"/>
      <c r="AD54" s="89">
        <f t="shared" si="75"/>
        <v>0</v>
      </c>
      <c r="AE54" s="90"/>
      <c r="AF54" s="90"/>
      <c r="AG54" s="90"/>
      <c r="AH54" s="90"/>
      <c r="AI54" s="90"/>
      <c r="AJ54" s="88"/>
      <c r="AK54" s="88"/>
      <c r="AL54" s="89">
        <f t="shared" si="76"/>
        <v>0</v>
      </c>
      <c r="AM54" s="193"/>
      <c r="AN54" s="193"/>
      <c r="AO54" s="193"/>
      <c r="AP54" s="193"/>
      <c r="AQ54" s="193"/>
      <c r="AR54" s="193"/>
      <c r="AS54" s="193"/>
      <c r="AT54" s="193"/>
      <c r="AU54" s="193"/>
      <c r="AV54" s="193"/>
      <c r="AW54" s="193"/>
      <c r="AX54" s="196"/>
    </row>
    <row r="55" spans="2:50" ht="12.95" customHeight="1" x14ac:dyDescent="0.25">
      <c r="B55" s="132"/>
      <c r="C55" s="136"/>
      <c r="D55" s="140"/>
      <c r="E55" s="144"/>
      <c r="F55" s="68" t="s">
        <v>7</v>
      </c>
      <c r="G55" s="90"/>
      <c r="H55" s="90"/>
      <c r="I55" s="90"/>
      <c r="J55" s="90"/>
      <c r="K55" s="90"/>
      <c r="L55" s="88"/>
      <c r="M55" s="88"/>
      <c r="N55" s="89">
        <f t="shared" si="73"/>
        <v>0</v>
      </c>
      <c r="O55" s="90"/>
      <c r="P55" s="90"/>
      <c r="Q55" s="90"/>
      <c r="R55" s="90"/>
      <c r="S55" s="90"/>
      <c r="T55" s="88"/>
      <c r="U55" s="88"/>
      <c r="V55" s="89">
        <f t="shared" si="74"/>
        <v>0</v>
      </c>
      <c r="W55" s="90"/>
      <c r="X55" s="90"/>
      <c r="Y55" s="90"/>
      <c r="Z55" s="90"/>
      <c r="AA55" s="90"/>
      <c r="AB55" s="88"/>
      <c r="AC55" s="88"/>
      <c r="AD55" s="89">
        <f t="shared" si="75"/>
        <v>0</v>
      </c>
      <c r="AE55" s="90"/>
      <c r="AF55" s="90"/>
      <c r="AG55" s="90"/>
      <c r="AH55" s="90"/>
      <c r="AI55" s="90"/>
      <c r="AJ55" s="88"/>
      <c r="AK55" s="88"/>
      <c r="AL55" s="89">
        <f t="shared" si="76"/>
        <v>0</v>
      </c>
      <c r="AM55" s="193"/>
      <c r="AN55" s="193"/>
      <c r="AO55" s="193"/>
      <c r="AP55" s="193"/>
      <c r="AQ55" s="193"/>
      <c r="AR55" s="193"/>
      <c r="AS55" s="193"/>
      <c r="AT55" s="193"/>
      <c r="AU55" s="193"/>
      <c r="AV55" s="193"/>
      <c r="AW55" s="193"/>
      <c r="AX55" s="196"/>
    </row>
    <row r="56" spans="2:50" ht="12.95" customHeight="1" x14ac:dyDescent="0.25">
      <c r="B56" s="132"/>
      <c r="C56" s="136"/>
      <c r="D56" s="140"/>
      <c r="E56" s="144"/>
      <c r="F56" s="68"/>
      <c r="G56" s="90"/>
      <c r="H56" s="90"/>
      <c r="I56" s="90"/>
      <c r="J56" s="90"/>
      <c r="K56" s="90"/>
      <c r="L56" s="88"/>
      <c r="M56" s="88"/>
      <c r="N56" s="89">
        <f t="shared" si="73"/>
        <v>0</v>
      </c>
      <c r="O56" s="90"/>
      <c r="P56" s="90"/>
      <c r="Q56" s="90"/>
      <c r="R56" s="90"/>
      <c r="S56" s="90"/>
      <c r="T56" s="88"/>
      <c r="U56" s="88"/>
      <c r="V56" s="89">
        <f t="shared" si="74"/>
        <v>0</v>
      </c>
      <c r="W56" s="90"/>
      <c r="X56" s="90"/>
      <c r="Y56" s="90"/>
      <c r="Z56" s="90"/>
      <c r="AA56" s="90"/>
      <c r="AB56" s="88"/>
      <c r="AC56" s="88"/>
      <c r="AD56" s="89">
        <f t="shared" si="75"/>
        <v>0</v>
      </c>
      <c r="AE56" s="90"/>
      <c r="AF56" s="90"/>
      <c r="AG56" s="90"/>
      <c r="AH56" s="90"/>
      <c r="AI56" s="90"/>
      <c r="AJ56" s="88"/>
      <c r="AK56" s="88"/>
      <c r="AL56" s="89">
        <f t="shared" si="76"/>
        <v>0</v>
      </c>
      <c r="AM56" s="193"/>
      <c r="AN56" s="193"/>
      <c r="AO56" s="193"/>
      <c r="AP56" s="193"/>
      <c r="AQ56" s="193"/>
      <c r="AR56" s="193"/>
      <c r="AS56" s="193"/>
      <c r="AT56" s="193"/>
      <c r="AU56" s="193"/>
      <c r="AV56" s="193"/>
      <c r="AW56" s="193"/>
      <c r="AX56" s="196"/>
    </row>
    <row r="57" spans="2:50" ht="12.95" customHeight="1" x14ac:dyDescent="0.25">
      <c r="B57" s="132"/>
      <c r="C57" s="136"/>
      <c r="D57" s="140"/>
      <c r="E57" s="144"/>
      <c r="F57" s="68"/>
      <c r="G57" s="90"/>
      <c r="H57" s="90"/>
      <c r="I57" s="90"/>
      <c r="J57" s="90"/>
      <c r="K57" s="90"/>
      <c r="L57" s="88"/>
      <c r="M57" s="88"/>
      <c r="N57" s="89">
        <f t="shared" si="73"/>
        <v>0</v>
      </c>
      <c r="O57" s="90"/>
      <c r="P57" s="90"/>
      <c r="Q57" s="90"/>
      <c r="R57" s="90"/>
      <c r="S57" s="90"/>
      <c r="T57" s="88"/>
      <c r="U57" s="88"/>
      <c r="V57" s="89">
        <f t="shared" si="74"/>
        <v>0</v>
      </c>
      <c r="W57" s="90"/>
      <c r="X57" s="90"/>
      <c r="Y57" s="90"/>
      <c r="Z57" s="90"/>
      <c r="AA57" s="90"/>
      <c r="AB57" s="88"/>
      <c r="AC57" s="88"/>
      <c r="AD57" s="89">
        <f t="shared" si="75"/>
        <v>0</v>
      </c>
      <c r="AE57" s="90"/>
      <c r="AF57" s="90"/>
      <c r="AG57" s="90"/>
      <c r="AH57" s="90"/>
      <c r="AI57" s="90"/>
      <c r="AJ57" s="88"/>
      <c r="AK57" s="88"/>
      <c r="AL57" s="89">
        <f t="shared" si="76"/>
        <v>0</v>
      </c>
      <c r="AM57" s="193"/>
      <c r="AN57" s="193"/>
      <c r="AO57" s="193"/>
      <c r="AP57" s="193"/>
      <c r="AQ57" s="193"/>
      <c r="AR57" s="193"/>
      <c r="AS57" s="193"/>
      <c r="AT57" s="193"/>
      <c r="AU57" s="193"/>
      <c r="AV57" s="193"/>
      <c r="AW57" s="193"/>
      <c r="AX57" s="196"/>
    </row>
    <row r="58" spans="2:50" ht="12.95" customHeight="1" x14ac:dyDescent="0.25">
      <c r="B58" s="132"/>
      <c r="C58" s="136"/>
      <c r="D58" s="140"/>
      <c r="E58" s="144"/>
      <c r="F58" s="68"/>
      <c r="G58" s="90"/>
      <c r="H58" s="90"/>
      <c r="I58" s="90"/>
      <c r="J58" s="90"/>
      <c r="K58" s="90"/>
      <c r="L58" s="88"/>
      <c r="M58" s="88"/>
      <c r="N58" s="89">
        <f t="shared" si="73"/>
        <v>0</v>
      </c>
      <c r="O58" s="90"/>
      <c r="P58" s="90"/>
      <c r="Q58" s="90"/>
      <c r="R58" s="90"/>
      <c r="S58" s="90"/>
      <c r="T58" s="88"/>
      <c r="U58" s="88"/>
      <c r="V58" s="89">
        <f t="shared" si="74"/>
        <v>0</v>
      </c>
      <c r="W58" s="90"/>
      <c r="X58" s="90"/>
      <c r="Y58" s="90"/>
      <c r="Z58" s="90"/>
      <c r="AA58" s="90"/>
      <c r="AB58" s="88"/>
      <c r="AC58" s="88"/>
      <c r="AD58" s="89">
        <f t="shared" si="75"/>
        <v>0</v>
      </c>
      <c r="AE58" s="90"/>
      <c r="AF58" s="90"/>
      <c r="AG58" s="90"/>
      <c r="AH58" s="90"/>
      <c r="AI58" s="90"/>
      <c r="AJ58" s="88"/>
      <c r="AK58" s="88"/>
      <c r="AL58" s="89">
        <f t="shared" si="76"/>
        <v>0</v>
      </c>
      <c r="AM58" s="193"/>
      <c r="AN58" s="193"/>
      <c r="AO58" s="193"/>
      <c r="AP58" s="193"/>
      <c r="AQ58" s="193"/>
      <c r="AR58" s="193"/>
      <c r="AS58" s="193"/>
      <c r="AT58" s="193"/>
      <c r="AU58" s="193"/>
      <c r="AV58" s="193"/>
      <c r="AW58" s="193"/>
      <c r="AX58" s="196"/>
    </row>
    <row r="59" spans="2:50" ht="12.95" customHeight="1" x14ac:dyDescent="0.25">
      <c r="B59" s="132"/>
      <c r="C59" s="136"/>
      <c r="D59" s="140"/>
      <c r="E59" s="144"/>
      <c r="F59" s="27"/>
      <c r="G59" s="90"/>
      <c r="H59" s="90"/>
      <c r="I59" s="90"/>
      <c r="J59" s="90"/>
      <c r="K59" s="90"/>
      <c r="L59" s="88"/>
      <c r="M59" s="88"/>
      <c r="N59" s="89">
        <f t="shared" si="73"/>
        <v>0</v>
      </c>
      <c r="O59" s="90"/>
      <c r="P59" s="90"/>
      <c r="Q59" s="90"/>
      <c r="R59" s="90"/>
      <c r="S59" s="90"/>
      <c r="T59" s="88"/>
      <c r="U59" s="88"/>
      <c r="V59" s="89">
        <f t="shared" si="74"/>
        <v>0</v>
      </c>
      <c r="W59" s="90"/>
      <c r="X59" s="90"/>
      <c r="Y59" s="90"/>
      <c r="Z59" s="90"/>
      <c r="AA59" s="90"/>
      <c r="AB59" s="88"/>
      <c r="AC59" s="88"/>
      <c r="AD59" s="89">
        <f t="shared" si="75"/>
        <v>0</v>
      </c>
      <c r="AE59" s="90"/>
      <c r="AF59" s="90"/>
      <c r="AG59" s="90"/>
      <c r="AH59" s="90"/>
      <c r="AI59" s="90"/>
      <c r="AJ59" s="88"/>
      <c r="AK59" s="88"/>
      <c r="AL59" s="89">
        <f t="shared" si="76"/>
        <v>0</v>
      </c>
      <c r="AM59" s="193"/>
      <c r="AN59" s="193"/>
      <c r="AO59" s="193"/>
      <c r="AP59" s="193"/>
      <c r="AQ59" s="193"/>
      <c r="AR59" s="193"/>
      <c r="AS59" s="193"/>
      <c r="AT59" s="193"/>
      <c r="AU59" s="193"/>
      <c r="AV59" s="193"/>
      <c r="AW59" s="193"/>
      <c r="AX59" s="196"/>
    </row>
    <row r="60" spans="2:50" ht="12.95" customHeight="1" thickBot="1" x14ac:dyDescent="0.3">
      <c r="B60" s="133"/>
      <c r="C60" s="137"/>
      <c r="D60" s="141"/>
      <c r="E60" s="144"/>
      <c r="F60" s="27"/>
      <c r="G60" s="90"/>
      <c r="H60" s="90"/>
      <c r="I60" s="90"/>
      <c r="J60" s="90"/>
      <c r="K60" s="90"/>
      <c r="L60" s="92"/>
      <c r="M60" s="92"/>
      <c r="N60" s="89">
        <f t="shared" si="73"/>
        <v>0</v>
      </c>
      <c r="O60" s="90"/>
      <c r="P60" s="90"/>
      <c r="Q60" s="90"/>
      <c r="R60" s="90"/>
      <c r="S60" s="90"/>
      <c r="T60" s="92"/>
      <c r="U60" s="92"/>
      <c r="V60" s="89">
        <f t="shared" si="74"/>
        <v>0</v>
      </c>
      <c r="W60" s="90"/>
      <c r="X60" s="90"/>
      <c r="Y60" s="90"/>
      <c r="Z60" s="90"/>
      <c r="AA60" s="90"/>
      <c r="AB60" s="92"/>
      <c r="AC60" s="92"/>
      <c r="AD60" s="89">
        <f t="shared" si="75"/>
        <v>0</v>
      </c>
      <c r="AE60" s="90"/>
      <c r="AF60" s="90"/>
      <c r="AG60" s="90"/>
      <c r="AH60" s="90"/>
      <c r="AI60" s="90"/>
      <c r="AJ60" s="92"/>
      <c r="AK60" s="92"/>
      <c r="AL60" s="89">
        <f t="shared" si="76"/>
        <v>0</v>
      </c>
      <c r="AM60" s="193"/>
      <c r="AN60" s="193"/>
      <c r="AO60" s="193"/>
      <c r="AP60" s="193"/>
      <c r="AQ60" s="193"/>
      <c r="AR60" s="193"/>
      <c r="AS60" s="193"/>
      <c r="AT60" s="193"/>
      <c r="AU60" s="193"/>
      <c r="AV60" s="193"/>
      <c r="AW60" s="193"/>
      <c r="AX60" s="196"/>
    </row>
    <row r="61" spans="2:50" ht="12.95" hidden="1" customHeight="1" thickBot="1" x14ac:dyDescent="0.3">
      <c r="B61" s="134"/>
      <c r="C61" s="138"/>
      <c r="D61" s="142"/>
      <c r="E61" s="145"/>
      <c r="F61" s="27" t="s">
        <v>36</v>
      </c>
      <c r="G61" s="94"/>
      <c r="H61" s="94"/>
      <c r="I61" s="94"/>
      <c r="J61" s="94"/>
      <c r="K61" s="94"/>
      <c r="L61" s="93"/>
      <c r="M61" s="93"/>
      <c r="N61" s="89">
        <f t="shared" ref="N61" si="77">N50+N51+N53+N58+N59+N60+N56+N57</f>
        <v>0</v>
      </c>
      <c r="O61" s="95"/>
      <c r="P61" s="95"/>
      <c r="Q61" s="95"/>
      <c r="R61" s="95"/>
      <c r="S61" s="95"/>
      <c r="T61" s="93"/>
      <c r="U61" s="93"/>
      <c r="V61" s="89">
        <f t="shared" ref="V61" si="78">V50+V51+V53+V58+V59+V60+V56+V57</f>
        <v>0</v>
      </c>
      <c r="W61" s="95"/>
      <c r="X61" s="95"/>
      <c r="Y61" s="95"/>
      <c r="Z61" s="95"/>
      <c r="AA61" s="95"/>
      <c r="AB61" s="93"/>
      <c r="AC61" s="93"/>
      <c r="AD61" s="89">
        <f t="shared" ref="AD61" si="79">AD50+AD51+AD53+AD58+AD59+AD60+AD56+AD57</f>
        <v>0</v>
      </c>
      <c r="AE61" s="95"/>
      <c r="AF61" s="95"/>
      <c r="AG61" s="95"/>
      <c r="AH61" s="95"/>
      <c r="AI61" s="95"/>
      <c r="AJ61" s="93"/>
      <c r="AK61" s="93"/>
      <c r="AL61" s="89">
        <f t="shared" ref="AL61" si="80">AL50+AL51+AL53+AL58+AL59+AL60+AL56+AL57</f>
        <v>0</v>
      </c>
      <c r="AM61" s="194"/>
      <c r="AN61" s="194"/>
      <c r="AO61" s="194"/>
      <c r="AP61" s="194"/>
      <c r="AQ61" s="194"/>
      <c r="AR61" s="194"/>
      <c r="AS61" s="194"/>
      <c r="AT61" s="194"/>
      <c r="AU61" s="194"/>
      <c r="AV61" s="194"/>
      <c r="AW61" s="194"/>
      <c r="AX61" s="197"/>
    </row>
    <row r="62" spans="2:50" ht="12.95" customHeight="1" thickTop="1" x14ac:dyDescent="0.25">
      <c r="B62" s="132">
        <v>4</v>
      </c>
      <c r="C62" s="135">
        <f>MART!C62</f>
        <v>0</v>
      </c>
      <c r="D62" s="139">
        <f>MART!D62</f>
        <v>0</v>
      </c>
      <c r="E62" s="143">
        <f>MART!E62</f>
        <v>18</v>
      </c>
      <c r="F62" s="67" t="s">
        <v>21</v>
      </c>
      <c r="G62" s="87"/>
      <c r="H62" s="87"/>
      <c r="I62" s="87"/>
      <c r="J62" s="87"/>
      <c r="K62" s="87"/>
      <c r="L62" s="85"/>
      <c r="M62" s="85"/>
      <c r="N62" s="86">
        <f t="shared" ref="N62" si="81">SUM(G62:M62)</f>
        <v>0</v>
      </c>
      <c r="O62" s="87"/>
      <c r="P62" s="87"/>
      <c r="Q62" s="87"/>
      <c r="R62" s="87"/>
      <c r="S62" s="87"/>
      <c r="T62" s="85"/>
      <c r="U62" s="85"/>
      <c r="V62" s="86">
        <f t="shared" ref="V62" si="82">SUM(O62:U62)</f>
        <v>0</v>
      </c>
      <c r="W62" s="87"/>
      <c r="X62" s="87"/>
      <c r="Y62" s="87"/>
      <c r="Z62" s="87"/>
      <c r="AA62" s="87"/>
      <c r="AB62" s="85"/>
      <c r="AC62" s="85"/>
      <c r="AD62" s="86">
        <f t="shared" ref="AD62" si="83">SUM(W62:AC62)</f>
        <v>0</v>
      </c>
      <c r="AE62" s="87"/>
      <c r="AF62" s="87"/>
      <c r="AG62" s="87"/>
      <c r="AH62" s="87"/>
      <c r="AI62" s="87"/>
      <c r="AJ62" s="85"/>
      <c r="AK62" s="85"/>
      <c r="AL62" s="86">
        <f t="shared" ref="AL62" si="84">SUM(AE62:AK62)</f>
        <v>0</v>
      </c>
      <c r="AM62" s="192">
        <f t="shared" ref="AM62" si="85">N62+V62+AD62+AL62</f>
        <v>0</v>
      </c>
      <c r="AN62" s="192">
        <f t="shared" ref="AN62" si="86">N63+V63+AD63+AL63</f>
        <v>0</v>
      </c>
      <c r="AO62" s="192">
        <f t="shared" ref="AO62" si="87">N64+V64+AD64+AL64</f>
        <v>0</v>
      </c>
      <c r="AP62" s="192">
        <f t="shared" ref="AP62" si="88">N65+V65+AD65+AL65</f>
        <v>0</v>
      </c>
      <c r="AQ62" s="192">
        <f t="shared" ref="AQ62" si="89">N66+V66+AD66+AL66</f>
        <v>0</v>
      </c>
      <c r="AR62" s="192">
        <f t="shared" ref="AR62" si="90">N67+V67+AD67+AL67</f>
        <v>0</v>
      </c>
      <c r="AS62" s="192">
        <f t="shared" ref="AS62" si="91">N68+V68+AD68+AL68</f>
        <v>0</v>
      </c>
      <c r="AT62" s="192">
        <f t="shared" ref="AT62" si="92">N80+V80+AD80+AL80</f>
        <v>0</v>
      </c>
      <c r="AU62" s="192">
        <f t="shared" ref="AU62" si="93">N73+V73+AD73+AL73</f>
        <v>0</v>
      </c>
      <c r="AV62" s="192">
        <f t="shared" ref="AV62" si="94">N74+V74+AD74+AL74</f>
        <v>0</v>
      </c>
      <c r="AW62" s="192">
        <f t="shared" ref="AW62" si="95">N71+V71+AD71+AL71</f>
        <v>0</v>
      </c>
      <c r="AX62" s="195">
        <f t="shared" ref="AX62" si="96">SUM(AN62:AW80)</f>
        <v>0</v>
      </c>
    </row>
    <row r="63" spans="2:50" ht="12.95" customHeight="1" x14ac:dyDescent="0.25">
      <c r="B63" s="132"/>
      <c r="C63" s="136"/>
      <c r="D63" s="140"/>
      <c r="E63" s="144"/>
      <c r="F63" s="68" t="s">
        <v>33</v>
      </c>
      <c r="G63" s="90"/>
      <c r="H63" s="90"/>
      <c r="I63" s="90"/>
      <c r="J63" s="90"/>
      <c r="K63" s="90"/>
      <c r="L63" s="88"/>
      <c r="M63" s="88"/>
      <c r="N63" s="89">
        <f>IF(SUM(G62:K63)-E62&lt;=0,0,IF(SUM(G62:K62)-E62&lt;0,SUM(G62:K63)-E62,SUM(G63:K63)))</f>
        <v>0</v>
      </c>
      <c r="O63" s="90"/>
      <c r="P63" s="90"/>
      <c r="Q63" s="90"/>
      <c r="R63" s="90"/>
      <c r="S63" s="90"/>
      <c r="T63" s="88"/>
      <c r="U63" s="88"/>
      <c r="V63" s="89">
        <f t="shared" ref="V63" si="97">IF(SUM(O62:S63)-J62&lt;=0,0,IF(SUM(O62:S62)-J62&lt;0,SUM(O62:S63)-J62,SUM(O63:S63)))</f>
        <v>0</v>
      </c>
      <c r="W63" s="90"/>
      <c r="X63" s="90"/>
      <c r="Y63" s="90"/>
      <c r="Z63" s="90"/>
      <c r="AA63" s="90"/>
      <c r="AB63" s="88"/>
      <c r="AC63" s="88"/>
      <c r="AD63" s="89">
        <f t="shared" ref="AD63" si="98">IF(SUM(W62:AA63)-R62&lt;=0,0,IF(SUM(W62:AA62)-R62&lt;0,SUM(W62:AA63)-R62,SUM(W63:AA63)))</f>
        <v>0</v>
      </c>
      <c r="AE63" s="90"/>
      <c r="AF63" s="90"/>
      <c r="AG63" s="90"/>
      <c r="AH63" s="90"/>
      <c r="AI63" s="90"/>
      <c r="AJ63" s="88"/>
      <c r="AK63" s="88"/>
      <c r="AL63" s="89">
        <f t="shared" ref="AL63" si="99">IF(SUM(AE62:AI63)-Z62&lt;=0,0,IF(SUM(AE62:AI62)-Z62&lt;0,SUM(AE62:AI63)-Z62,SUM(AE63:AI63)))</f>
        <v>0</v>
      </c>
      <c r="AM63" s="193"/>
      <c r="AN63" s="193"/>
      <c r="AO63" s="193"/>
      <c r="AP63" s="193"/>
      <c r="AQ63" s="193"/>
      <c r="AR63" s="193"/>
      <c r="AS63" s="193"/>
      <c r="AT63" s="193"/>
      <c r="AU63" s="193"/>
      <c r="AV63" s="193"/>
      <c r="AW63" s="193"/>
      <c r="AX63" s="196"/>
    </row>
    <row r="64" spans="2:50" ht="12.95" customHeight="1" x14ac:dyDescent="0.25">
      <c r="B64" s="132"/>
      <c r="C64" s="136"/>
      <c r="D64" s="140"/>
      <c r="E64" s="144"/>
      <c r="F64" s="68" t="s">
        <v>34</v>
      </c>
      <c r="G64" s="90"/>
      <c r="H64" s="90"/>
      <c r="I64" s="90"/>
      <c r="J64" s="90"/>
      <c r="K64" s="90"/>
      <c r="L64" s="88"/>
      <c r="M64" s="88"/>
      <c r="N64" s="89">
        <f>IF(SUM(G62:K64)-E62&lt;=0,0,IF(SUM(G62:K63)-E62&lt;0,SUM(G62:K64)-E62,SUM(G64:K64)))</f>
        <v>0</v>
      </c>
      <c r="O64" s="90"/>
      <c r="P64" s="90"/>
      <c r="Q64" s="90"/>
      <c r="R64" s="90"/>
      <c r="S64" s="90"/>
      <c r="T64" s="88"/>
      <c r="U64" s="88"/>
      <c r="V64" s="89">
        <f t="shared" ref="V64" si="100">IF(SUM(O62:S64)-J62&lt;=0,0,IF(SUM(O62:S63)-J62&lt;0,SUM(O62:S64)-J62,SUM(O64:S64)))</f>
        <v>0</v>
      </c>
      <c r="W64" s="90"/>
      <c r="X64" s="90"/>
      <c r="Y64" s="90"/>
      <c r="Z64" s="90"/>
      <c r="AA64" s="90"/>
      <c r="AB64" s="88"/>
      <c r="AC64" s="88"/>
      <c r="AD64" s="89">
        <f t="shared" ref="AD64" si="101">IF(SUM(W62:AA64)-R62&lt;=0,0,IF(SUM(W62:AA63)-R62&lt;0,SUM(W62:AA64)-R62,SUM(W64:AA64)))</f>
        <v>0</v>
      </c>
      <c r="AE64" s="90"/>
      <c r="AF64" s="90"/>
      <c r="AG64" s="90"/>
      <c r="AH64" s="90"/>
      <c r="AI64" s="90"/>
      <c r="AJ64" s="88"/>
      <c r="AK64" s="88"/>
      <c r="AL64" s="89">
        <f t="shared" ref="AL64" si="102">IF(SUM(AE62:AI64)-Z62&lt;=0,0,IF(SUM(AE62:AI63)-Z62&lt;0,SUM(AE62:AI64)-Z62,SUM(AE64:AI64)))</f>
        <v>0</v>
      </c>
      <c r="AM64" s="193"/>
      <c r="AN64" s="193"/>
      <c r="AO64" s="193"/>
      <c r="AP64" s="193"/>
      <c r="AQ64" s="193"/>
      <c r="AR64" s="193"/>
      <c r="AS64" s="193"/>
      <c r="AT64" s="193"/>
      <c r="AU64" s="193"/>
      <c r="AV64" s="193"/>
      <c r="AW64" s="193"/>
      <c r="AX64" s="196"/>
    </row>
    <row r="65" spans="2:50" ht="12.95" customHeight="1" x14ac:dyDescent="0.25">
      <c r="B65" s="132"/>
      <c r="C65" s="136"/>
      <c r="D65" s="140"/>
      <c r="E65" s="144"/>
      <c r="F65" s="68" t="s">
        <v>32</v>
      </c>
      <c r="G65" s="90"/>
      <c r="H65" s="90"/>
      <c r="I65" s="90"/>
      <c r="J65" s="90"/>
      <c r="K65" s="90"/>
      <c r="L65" s="88"/>
      <c r="M65" s="88"/>
      <c r="N65" s="89">
        <f>IF(SUM(G62:K65)-E62&lt;=0,0,IF(SUM(G62:K64)-E62&lt;0,SUM(G62:K65)-E62,SUM(G65:K65)))+L65+M65</f>
        <v>0</v>
      </c>
      <c r="O65" s="90"/>
      <c r="P65" s="90"/>
      <c r="Q65" s="90"/>
      <c r="R65" s="90"/>
      <c r="S65" s="90"/>
      <c r="T65" s="88"/>
      <c r="U65" s="88"/>
      <c r="V65" s="89">
        <f t="shared" ref="V65" si="103">IF(SUM(O62:S65)-J62&lt;=0,0,IF(SUM(O62:S64)-J62&lt;0,SUM(O62:S65)-J62,SUM(O65:S65)))+T65+U65</f>
        <v>0</v>
      </c>
      <c r="W65" s="90"/>
      <c r="X65" s="90"/>
      <c r="Y65" s="90"/>
      <c r="Z65" s="90"/>
      <c r="AA65" s="90"/>
      <c r="AB65" s="88"/>
      <c r="AC65" s="88"/>
      <c r="AD65" s="89">
        <f t="shared" ref="AD65" si="104">IF(SUM(W62:AA65)-R62&lt;=0,0,IF(SUM(W62:AA64)-R62&lt;0,SUM(W62:AA65)-R62,SUM(W65:AA65)))+AB65+AC65</f>
        <v>0</v>
      </c>
      <c r="AE65" s="90"/>
      <c r="AF65" s="90"/>
      <c r="AG65" s="90"/>
      <c r="AH65" s="90"/>
      <c r="AI65" s="90"/>
      <c r="AJ65" s="88"/>
      <c r="AK65" s="88"/>
      <c r="AL65" s="89">
        <f t="shared" ref="AL65" si="105">IF(SUM(AE62:AI65)-Z62&lt;=0,0,IF(SUM(AE62:AI64)-Z62&lt;0,SUM(AE62:AI65)-Z62,SUM(AE65:AI65)))+AJ65+AK65</f>
        <v>0</v>
      </c>
      <c r="AM65" s="193"/>
      <c r="AN65" s="193"/>
      <c r="AO65" s="193"/>
      <c r="AP65" s="193"/>
      <c r="AQ65" s="193"/>
      <c r="AR65" s="193"/>
      <c r="AS65" s="193"/>
      <c r="AT65" s="193"/>
      <c r="AU65" s="193"/>
      <c r="AV65" s="193"/>
      <c r="AW65" s="193"/>
      <c r="AX65" s="196"/>
    </row>
    <row r="66" spans="2:50" ht="12.95" customHeight="1" x14ac:dyDescent="0.25">
      <c r="B66" s="132"/>
      <c r="C66" s="136"/>
      <c r="D66" s="140"/>
      <c r="E66" s="144"/>
      <c r="F66" s="68" t="s">
        <v>38</v>
      </c>
      <c r="G66" s="90"/>
      <c r="H66" s="90"/>
      <c r="I66" s="90"/>
      <c r="J66" s="90"/>
      <c r="K66" s="90"/>
      <c r="L66" s="88"/>
      <c r="M66" s="88"/>
      <c r="N66" s="89">
        <f>IF(SUM(G62:K66)-E62&lt;=0,0,IF(SUM(G62:K65)-E62&lt;0,SUM(G62:K66)-E62,SUM(G66:K66)))</f>
        <v>0</v>
      </c>
      <c r="O66" s="90"/>
      <c r="P66" s="90"/>
      <c r="Q66" s="90"/>
      <c r="R66" s="90"/>
      <c r="S66" s="90"/>
      <c r="T66" s="88"/>
      <c r="U66" s="88"/>
      <c r="V66" s="89">
        <f>IF(SUM(O62:S66)-E62&lt;=0,0,IF(SUM(O62:S65)-E62&lt;0,SUM(O62:S66)-E62,SUM(O66:S66)))</f>
        <v>0</v>
      </c>
      <c r="W66" s="90"/>
      <c r="X66" s="90"/>
      <c r="Y66" s="90"/>
      <c r="Z66" s="90"/>
      <c r="AA66" s="90"/>
      <c r="AB66" s="88"/>
      <c r="AC66" s="88"/>
      <c r="AD66" s="89">
        <f>IF(SUM(W62:AA66)-E62&lt;=0,0,IF(SUM(W62:AA65)-E62&lt;0,SUM(W62:AA66)-E62,SUM(W66:AA66)))</f>
        <v>0</v>
      </c>
      <c r="AE66" s="90"/>
      <c r="AF66" s="90"/>
      <c r="AG66" s="90"/>
      <c r="AH66" s="90"/>
      <c r="AI66" s="90"/>
      <c r="AJ66" s="88"/>
      <c r="AK66" s="88"/>
      <c r="AL66" s="89">
        <f>IF(SUM(AE62:AI66)-E62&lt;=0,0,IF(SUM(AE62:AI65)-E62&lt;0,SUM(AE62:AI66)-E62,SUM(AE66:AI66)))</f>
        <v>0</v>
      </c>
      <c r="AM66" s="193"/>
      <c r="AN66" s="193"/>
      <c r="AO66" s="193"/>
      <c r="AP66" s="193"/>
      <c r="AQ66" s="193"/>
      <c r="AR66" s="193"/>
      <c r="AS66" s="193"/>
      <c r="AT66" s="193"/>
      <c r="AU66" s="193"/>
      <c r="AV66" s="193"/>
      <c r="AW66" s="193"/>
      <c r="AX66" s="196"/>
    </row>
    <row r="67" spans="2:50" ht="12.95" customHeight="1" x14ac:dyDescent="0.25">
      <c r="B67" s="132"/>
      <c r="C67" s="136"/>
      <c r="D67" s="140"/>
      <c r="E67" s="144"/>
      <c r="F67" s="68" t="s">
        <v>37</v>
      </c>
      <c r="G67" s="90"/>
      <c r="H67" s="90"/>
      <c r="I67" s="90"/>
      <c r="J67" s="90"/>
      <c r="K67" s="90"/>
      <c r="L67" s="88"/>
      <c r="M67" s="88"/>
      <c r="N67" s="89">
        <f t="shared" ref="N67" si="106">SUM(G67:M67)</f>
        <v>0</v>
      </c>
      <c r="O67" s="90"/>
      <c r="P67" s="90"/>
      <c r="Q67" s="90"/>
      <c r="R67" s="90"/>
      <c r="S67" s="90"/>
      <c r="T67" s="88"/>
      <c r="U67" s="88"/>
      <c r="V67" s="89">
        <f t="shared" ref="V67" si="107">SUM(O67:U67)</f>
        <v>0</v>
      </c>
      <c r="W67" s="90"/>
      <c r="X67" s="90"/>
      <c r="Y67" s="90"/>
      <c r="Z67" s="90"/>
      <c r="AA67" s="90"/>
      <c r="AB67" s="88"/>
      <c r="AC67" s="88"/>
      <c r="AD67" s="89">
        <f t="shared" ref="AD67" si="108">SUM(W67:AC67)</f>
        <v>0</v>
      </c>
      <c r="AE67" s="90"/>
      <c r="AF67" s="90"/>
      <c r="AG67" s="90"/>
      <c r="AH67" s="90"/>
      <c r="AI67" s="90"/>
      <c r="AJ67" s="88"/>
      <c r="AK67" s="88"/>
      <c r="AL67" s="89">
        <f t="shared" ref="AL67" si="109">SUM(AE67:AK67)</f>
        <v>0</v>
      </c>
      <c r="AM67" s="193"/>
      <c r="AN67" s="193"/>
      <c r="AO67" s="193"/>
      <c r="AP67" s="193"/>
      <c r="AQ67" s="193"/>
      <c r="AR67" s="193"/>
      <c r="AS67" s="193"/>
      <c r="AT67" s="193"/>
      <c r="AU67" s="193"/>
      <c r="AV67" s="193"/>
      <c r="AW67" s="193"/>
      <c r="AX67" s="196"/>
    </row>
    <row r="68" spans="2:50" ht="12.95" customHeight="1" x14ac:dyDescent="0.25">
      <c r="B68" s="132"/>
      <c r="C68" s="136"/>
      <c r="D68" s="140"/>
      <c r="E68" s="144"/>
      <c r="F68" s="27" t="s">
        <v>31</v>
      </c>
      <c r="G68" s="91"/>
      <c r="H68" s="91"/>
      <c r="I68" s="91"/>
      <c r="J68" s="91"/>
      <c r="K68" s="91">
        <f>IF((N62-E62)&lt;=0,0,IF((N62-E62)&gt;0,(N62-E62)))</f>
        <v>0</v>
      </c>
      <c r="L68" s="88"/>
      <c r="M68" s="88"/>
      <c r="N68" s="89">
        <f t="shared" ref="N68:N79" si="110">SUM(G68:M68)</f>
        <v>0</v>
      </c>
      <c r="O68" s="91"/>
      <c r="P68" s="91"/>
      <c r="Q68" s="91"/>
      <c r="R68" s="91"/>
      <c r="S68" s="91">
        <f>IF((V62-E62)&lt;=0,0,IF((V62-E62)&gt;0,(V62-E62)))</f>
        <v>0</v>
      </c>
      <c r="T68" s="88"/>
      <c r="U68" s="88"/>
      <c r="V68" s="89">
        <f t="shared" ref="V68:V79" si="111">SUM(O68:U68)</f>
        <v>0</v>
      </c>
      <c r="W68" s="91"/>
      <c r="X68" s="91"/>
      <c r="Y68" s="91"/>
      <c r="Z68" s="91"/>
      <c r="AA68" s="91">
        <f>IF((AD62-E62)&lt;=0,0,IF((AD62-E62)&gt;0,(AD62-E62)))</f>
        <v>0</v>
      </c>
      <c r="AB68" s="88"/>
      <c r="AC68" s="88"/>
      <c r="AD68" s="89">
        <f t="shared" ref="AD68:AD79" si="112">SUM(W68:AC68)</f>
        <v>0</v>
      </c>
      <c r="AE68" s="91"/>
      <c r="AF68" s="91"/>
      <c r="AG68" s="91"/>
      <c r="AH68" s="91"/>
      <c r="AI68" s="91">
        <f>IF((AL62-E62)&lt;=0,0,IF((AL62-E62)&gt;0,(AL62-E62)))</f>
        <v>0</v>
      </c>
      <c r="AJ68" s="88"/>
      <c r="AK68" s="88"/>
      <c r="AL68" s="89">
        <f t="shared" ref="AL68:AL79" si="113">SUM(AE68:AK68)</f>
        <v>0</v>
      </c>
      <c r="AM68" s="193"/>
      <c r="AN68" s="193"/>
      <c r="AO68" s="193"/>
      <c r="AP68" s="193"/>
      <c r="AQ68" s="193"/>
      <c r="AR68" s="193"/>
      <c r="AS68" s="193"/>
      <c r="AT68" s="193"/>
      <c r="AU68" s="193"/>
      <c r="AV68" s="193"/>
      <c r="AW68" s="193"/>
      <c r="AX68" s="196"/>
    </row>
    <row r="69" spans="2:50" ht="12.95" customHeight="1" x14ac:dyDescent="0.25">
      <c r="B69" s="132"/>
      <c r="C69" s="136"/>
      <c r="D69" s="140"/>
      <c r="E69" s="144"/>
      <c r="F69" s="27" t="s">
        <v>39</v>
      </c>
      <c r="G69" s="91"/>
      <c r="H69" s="91"/>
      <c r="I69" s="91"/>
      <c r="J69" s="91"/>
      <c r="K69" s="90">
        <f>IF(E62-15&lt;0,0,IF(SUM(G62:M67)&lt;10,0,IF(SUM(G62:M67)&lt;20,1,IF(SUM(G62:M67)&lt;30,2,IF(SUM(G62:M67)&gt;=30,3)))))</f>
        <v>0</v>
      </c>
      <c r="L69" s="88"/>
      <c r="M69" s="88"/>
      <c r="N69" s="89">
        <f t="shared" si="110"/>
        <v>0</v>
      </c>
      <c r="O69" s="91"/>
      <c r="P69" s="91"/>
      <c r="Q69" s="91"/>
      <c r="R69" s="91"/>
      <c r="S69" s="90">
        <f>IF(E62-15&lt;0,0,IF(SUM(O62:U67)&lt;10,0,IF(SUM(O62:U67)&lt;20,1,IF(SUM(O62:U67)&lt;30,2,IF(SUM(O62:U67)&gt;=30,3)))))</f>
        <v>0</v>
      </c>
      <c r="T69" s="88"/>
      <c r="U69" s="88"/>
      <c r="V69" s="89">
        <f t="shared" si="111"/>
        <v>0</v>
      </c>
      <c r="W69" s="91"/>
      <c r="X69" s="91"/>
      <c r="Y69" s="91"/>
      <c r="Z69" s="91"/>
      <c r="AA69" s="90">
        <f>IF(E62-15&lt;0,0,IF(SUM(W62:AC67)&lt;10,0,IF(SUM(W62:AC67)&lt;20,1,IF(SUM(W62:AC67)&lt;30,2,IF(SUM(W62:AC67)&gt;=30,3)))))</f>
        <v>0</v>
      </c>
      <c r="AB69" s="88"/>
      <c r="AC69" s="88"/>
      <c r="AD69" s="89">
        <f t="shared" si="112"/>
        <v>0</v>
      </c>
      <c r="AE69" s="91"/>
      <c r="AF69" s="91"/>
      <c r="AG69" s="91"/>
      <c r="AH69" s="91"/>
      <c r="AI69" s="90">
        <f>IF(E62-15&lt;0,0,IF(SUM(AE62:AK67)&lt;10,0,IF(SUM(AE62:AK67)&lt;20,1,IF(SUM(AE62:AK67)&lt;30,2,IF(SUM(AE62:AK67)&gt;=30,3)))))</f>
        <v>0</v>
      </c>
      <c r="AJ69" s="88"/>
      <c r="AK69" s="88"/>
      <c r="AL69" s="89">
        <f t="shared" si="113"/>
        <v>0</v>
      </c>
      <c r="AM69" s="193"/>
      <c r="AN69" s="193"/>
      <c r="AO69" s="193"/>
      <c r="AP69" s="193"/>
      <c r="AQ69" s="193"/>
      <c r="AR69" s="193"/>
      <c r="AS69" s="193"/>
      <c r="AT69" s="193"/>
      <c r="AU69" s="193"/>
      <c r="AV69" s="193"/>
      <c r="AW69" s="193"/>
      <c r="AX69" s="196"/>
    </row>
    <row r="70" spans="2:50" ht="12.95" customHeight="1" x14ac:dyDescent="0.25">
      <c r="B70" s="132"/>
      <c r="C70" s="136"/>
      <c r="D70" s="140"/>
      <c r="E70" s="144"/>
      <c r="F70" s="27" t="s">
        <v>41</v>
      </c>
      <c r="G70" s="90"/>
      <c r="H70" s="90"/>
      <c r="I70" s="90"/>
      <c r="J70" s="90"/>
      <c r="K70" s="91"/>
      <c r="L70" s="88"/>
      <c r="M70" s="88"/>
      <c r="N70" s="89">
        <f t="shared" si="110"/>
        <v>0</v>
      </c>
      <c r="O70" s="90"/>
      <c r="P70" s="90"/>
      <c r="Q70" s="90"/>
      <c r="R70" s="90"/>
      <c r="S70" s="91"/>
      <c r="T70" s="88"/>
      <c r="U70" s="88"/>
      <c r="V70" s="89">
        <f t="shared" si="111"/>
        <v>0</v>
      </c>
      <c r="W70" s="90"/>
      <c r="X70" s="90"/>
      <c r="Y70" s="90"/>
      <c r="Z70" s="90"/>
      <c r="AA70" s="91"/>
      <c r="AB70" s="88"/>
      <c r="AC70" s="88"/>
      <c r="AD70" s="89">
        <f t="shared" si="112"/>
        <v>0</v>
      </c>
      <c r="AE70" s="90"/>
      <c r="AF70" s="90"/>
      <c r="AG70" s="90"/>
      <c r="AH70" s="90"/>
      <c r="AI70" s="91"/>
      <c r="AJ70" s="88"/>
      <c r="AK70" s="88"/>
      <c r="AL70" s="89">
        <f t="shared" si="113"/>
        <v>0</v>
      </c>
      <c r="AM70" s="193"/>
      <c r="AN70" s="193"/>
      <c r="AO70" s="193"/>
      <c r="AP70" s="193"/>
      <c r="AQ70" s="193"/>
      <c r="AR70" s="193"/>
      <c r="AS70" s="193"/>
      <c r="AT70" s="193"/>
      <c r="AU70" s="193"/>
      <c r="AV70" s="193"/>
      <c r="AW70" s="193"/>
      <c r="AX70" s="196"/>
    </row>
    <row r="71" spans="2:50" ht="12.95" customHeight="1" x14ac:dyDescent="0.25">
      <c r="B71" s="132"/>
      <c r="C71" s="136"/>
      <c r="D71" s="140"/>
      <c r="E71" s="144"/>
      <c r="F71" s="27" t="s">
        <v>6</v>
      </c>
      <c r="G71" s="90"/>
      <c r="H71" s="90"/>
      <c r="I71" s="90"/>
      <c r="J71" s="90"/>
      <c r="K71" s="90"/>
      <c r="L71" s="88"/>
      <c r="M71" s="88"/>
      <c r="N71" s="89">
        <f t="shared" si="110"/>
        <v>0</v>
      </c>
      <c r="O71" s="90"/>
      <c r="P71" s="90"/>
      <c r="Q71" s="90"/>
      <c r="R71" s="90"/>
      <c r="S71" s="90"/>
      <c r="T71" s="88"/>
      <c r="U71" s="88"/>
      <c r="V71" s="89">
        <f t="shared" si="111"/>
        <v>0</v>
      </c>
      <c r="W71" s="90"/>
      <c r="X71" s="90"/>
      <c r="Y71" s="90"/>
      <c r="Z71" s="90"/>
      <c r="AA71" s="90"/>
      <c r="AB71" s="88"/>
      <c r="AC71" s="88"/>
      <c r="AD71" s="89">
        <f t="shared" si="112"/>
        <v>0</v>
      </c>
      <c r="AE71" s="90"/>
      <c r="AF71" s="90"/>
      <c r="AG71" s="90"/>
      <c r="AH71" s="90"/>
      <c r="AI71" s="90"/>
      <c r="AJ71" s="88"/>
      <c r="AK71" s="88"/>
      <c r="AL71" s="89">
        <f t="shared" si="113"/>
        <v>0</v>
      </c>
      <c r="AM71" s="193"/>
      <c r="AN71" s="193"/>
      <c r="AO71" s="193"/>
      <c r="AP71" s="193"/>
      <c r="AQ71" s="193"/>
      <c r="AR71" s="193"/>
      <c r="AS71" s="193"/>
      <c r="AT71" s="193"/>
      <c r="AU71" s="193"/>
      <c r="AV71" s="193"/>
      <c r="AW71" s="193"/>
      <c r="AX71" s="196"/>
    </row>
    <row r="72" spans="2:50" ht="12.95" customHeight="1" x14ac:dyDescent="0.25">
      <c r="B72" s="132"/>
      <c r="C72" s="136"/>
      <c r="D72" s="140"/>
      <c r="E72" s="144"/>
      <c r="F72" s="27" t="s">
        <v>35</v>
      </c>
      <c r="G72" s="90"/>
      <c r="H72" s="90"/>
      <c r="I72" s="90"/>
      <c r="J72" s="90"/>
      <c r="K72" s="90"/>
      <c r="L72" s="88"/>
      <c r="M72" s="88"/>
      <c r="N72" s="89">
        <f t="shared" si="110"/>
        <v>0</v>
      </c>
      <c r="O72" s="90"/>
      <c r="P72" s="90"/>
      <c r="Q72" s="90"/>
      <c r="R72" s="90"/>
      <c r="S72" s="90"/>
      <c r="T72" s="88"/>
      <c r="U72" s="88"/>
      <c r="V72" s="89">
        <f t="shared" si="111"/>
        <v>0</v>
      </c>
      <c r="W72" s="90"/>
      <c r="X72" s="90"/>
      <c r="Y72" s="90"/>
      <c r="Z72" s="90"/>
      <c r="AA72" s="90"/>
      <c r="AB72" s="88"/>
      <c r="AC72" s="88"/>
      <c r="AD72" s="89">
        <f t="shared" si="112"/>
        <v>0</v>
      </c>
      <c r="AE72" s="90"/>
      <c r="AF72" s="90"/>
      <c r="AG72" s="90"/>
      <c r="AH72" s="90"/>
      <c r="AI72" s="90"/>
      <c r="AJ72" s="88"/>
      <c r="AK72" s="88"/>
      <c r="AL72" s="89">
        <f t="shared" si="113"/>
        <v>0</v>
      </c>
      <c r="AM72" s="193"/>
      <c r="AN72" s="193"/>
      <c r="AO72" s="193"/>
      <c r="AP72" s="193"/>
      <c r="AQ72" s="193"/>
      <c r="AR72" s="193"/>
      <c r="AS72" s="193"/>
      <c r="AT72" s="193"/>
      <c r="AU72" s="193"/>
      <c r="AV72" s="193"/>
      <c r="AW72" s="193"/>
      <c r="AX72" s="196"/>
    </row>
    <row r="73" spans="2:50" ht="12.95" customHeight="1" x14ac:dyDescent="0.25">
      <c r="B73" s="132"/>
      <c r="C73" s="136"/>
      <c r="D73" s="140"/>
      <c r="E73" s="144"/>
      <c r="F73" s="68" t="s">
        <v>40</v>
      </c>
      <c r="G73" s="90"/>
      <c r="H73" s="90"/>
      <c r="I73" s="90"/>
      <c r="J73" s="90"/>
      <c r="K73" s="90"/>
      <c r="L73" s="88"/>
      <c r="M73" s="88"/>
      <c r="N73" s="89">
        <f t="shared" si="110"/>
        <v>0</v>
      </c>
      <c r="O73" s="90"/>
      <c r="P73" s="90"/>
      <c r="Q73" s="90"/>
      <c r="R73" s="90"/>
      <c r="S73" s="90"/>
      <c r="T73" s="88"/>
      <c r="U73" s="88"/>
      <c r="V73" s="89">
        <f t="shared" si="111"/>
        <v>0</v>
      </c>
      <c r="W73" s="90"/>
      <c r="X73" s="90"/>
      <c r="Y73" s="90"/>
      <c r="Z73" s="90"/>
      <c r="AA73" s="90"/>
      <c r="AB73" s="88"/>
      <c r="AC73" s="88"/>
      <c r="AD73" s="89">
        <f t="shared" si="112"/>
        <v>0</v>
      </c>
      <c r="AE73" s="90"/>
      <c r="AF73" s="90"/>
      <c r="AG73" s="90"/>
      <c r="AH73" s="90"/>
      <c r="AI73" s="90"/>
      <c r="AJ73" s="88"/>
      <c r="AK73" s="88"/>
      <c r="AL73" s="89">
        <f t="shared" si="113"/>
        <v>0</v>
      </c>
      <c r="AM73" s="193"/>
      <c r="AN73" s="193"/>
      <c r="AO73" s="193"/>
      <c r="AP73" s="193"/>
      <c r="AQ73" s="193"/>
      <c r="AR73" s="193"/>
      <c r="AS73" s="193"/>
      <c r="AT73" s="193"/>
      <c r="AU73" s="193"/>
      <c r="AV73" s="193"/>
      <c r="AW73" s="193"/>
      <c r="AX73" s="196"/>
    </row>
    <row r="74" spans="2:50" ht="12.95" customHeight="1" x14ac:dyDescent="0.25">
      <c r="B74" s="132"/>
      <c r="C74" s="136"/>
      <c r="D74" s="140"/>
      <c r="E74" s="144"/>
      <c r="F74" s="68" t="s">
        <v>7</v>
      </c>
      <c r="G74" s="90"/>
      <c r="H74" s="90"/>
      <c r="I74" s="90"/>
      <c r="J74" s="90"/>
      <c r="K74" s="90"/>
      <c r="L74" s="88"/>
      <c r="M74" s="88"/>
      <c r="N74" s="89">
        <f t="shared" si="110"/>
        <v>0</v>
      </c>
      <c r="O74" s="90"/>
      <c r="P74" s="90"/>
      <c r="Q74" s="90"/>
      <c r="R74" s="90"/>
      <c r="S74" s="90"/>
      <c r="T74" s="88"/>
      <c r="U74" s="88"/>
      <c r="V74" s="89">
        <f t="shared" si="111"/>
        <v>0</v>
      </c>
      <c r="W74" s="90"/>
      <c r="X74" s="90"/>
      <c r="Y74" s="90"/>
      <c r="Z74" s="90"/>
      <c r="AA74" s="90"/>
      <c r="AB74" s="88"/>
      <c r="AC74" s="88"/>
      <c r="AD74" s="89">
        <f t="shared" si="112"/>
        <v>0</v>
      </c>
      <c r="AE74" s="90"/>
      <c r="AF74" s="90"/>
      <c r="AG74" s="90"/>
      <c r="AH74" s="90"/>
      <c r="AI74" s="90"/>
      <c r="AJ74" s="88"/>
      <c r="AK74" s="88"/>
      <c r="AL74" s="89">
        <f t="shared" si="113"/>
        <v>0</v>
      </c>
      <c r="AM74" s="193"/>
      <c r="AN74" s="193"/>
      <c r="AO74" s="193"/>
      <c r="AP74" s="193"/>
      <c r="AQ74" s="193"/>
      <c r="AR74" s="193"/>
      <c r="AS74" s="193"/>
      <c r="AT74" s="193"/>
      <c r="AU74" s="193"/>
      <c r="AV74" s="193"/>
      <c r="AW74" s="193"/>
      <c r="AX74" s="196"/>
    </row>
    <row r="75" spans="2:50" ht="12.95" customHeight="1" x14ac:dyDescent="0.25">
      <c r="B75" s="132"/>
      <c r="C75" s="136"/>
      <c r="D75" s="140"/>
      <c r="E75" s="144"/>
      <c r="F75" s="68"/>
      <c r="G75" s="90"/>
      <c r="H75" s="90"/>
      <c r="I75" s="90"/>
      <c r="J75" s="90"/>
      <c r="K75" s="90"/>
      <c r="L75" s="88"/>
      <c r="M75" s="88"/>
      <c r="N75" s="89">
        <f t="shared" si="110"/>
        <v>0</v>
      </c>
      <c r="O75" s="90"/>
      <c r="P75" s="90"/>
      <c r="Q75" s="90"/>
      <c r="R75" s="90"/>
      <c r="S75" s="90"/>
      <c r="T75" s="88"/>
      <c r="U75" s="88"/>
      <c r="V75" s="89">
        <f t="shared" si="111"/>
        <v>0</v>
      </c>
      <c r="W75" s="90"/>
      <c r="X75" s="90"/>
      <c r="Y75" s="90"/>
      <c r="Z75" s="90"/>
      <c r="AA75" s="90"/>
      <c r="AB75" s="88"/>
      <c r="AC75" s="88"/>
      <c r="AD75" s="89">
        <f t="shared" si="112"/>
        <v>0</v>
      </c>
      <c r="AE75" s="90"/>
      <c r="AF75" s="90"/>
      <c r="AG75" s="90"/>
      <c r="AH75" s="90"/>
      <c r="AI75" s="90"/>
      <c r="AJ75" s="88"/>
      <c r="AK75" s="88"/>
      <c r="AL75" s="89">
        <f t="shared" si="113"/>
        <v>0</v>
      </c>
      <c r="AM75" s="193"/>
      <c r="AN75" s="193"/>
      <c r="AO75" s="193"/>
      <c r="AP75" s="193"/>
      <c r="AQ75" s="193"/>
      <c r="AR75" s="193"/>
      <c r="AS75" s="193"/>
      <c r="AT75" s="193"/>
      <c r="AU75" s="193"/>
      <c r="AV75" s="193"/>
      <c r="AW75" s="193"/>
      <c r="AX75" s="196"/>
    </row>
    <row r="76" spans="2:50" ht="12.95" customHeight="1" x14ac:dyDescent="0.25">
      <c r="B76" s="132"/>
      <c r="C76" s="136"/>
      <c r="D76" s="140"/>
      <c r="E76" s="144"/>
      <c r="F76" s="68"/>
      <c r="G76" s="90"/>
      <c r="H76" s="90"/>
      <c r="I76" s="90"/>
      <c r="J76" s="90"/>
      <c r="K76" s="90"/>
      <c r="L76" s="88"/>
      <c r="M76" s="88"/>
      <c r="N76" s="89">
        <f t="shared" si="110"/>
        <v>0</v>
      </c>
      <c r="O76" s="90"/>
      <c r="P76" s="90"/>
      <c r="Q76" s="90"/>
      <c r="R76" s="90"/>
      <c r="S76" s="90"/>
      <c r="T76" s="88"/>
      <c r="U76" s="88"/>
      <c r="V76" s="89">
        <f t="shared" si="111"/>
        <v>0</v>
      </c>
      <c r="W76" s="90"/>
      <c r="X76" s="90"/>
      <c r="Y76" s="90"/>
      <c r="Z76" s="90"/>
      <c r="AA76" s="90"/>
      <c r="AB76" s="88"/>
      <c r="AC76" s="88"/>
      <c r="AD76" s="89">
        <f t="shared" si="112"/>
        <v>0</v>
      </c>
      <c r="AE76" s="90"/>
      <c r="AF76" s="90"/>
      <c r="AG76" s="90"/>
      <c r="AH76" s="90"/>
      <c r="AI76" s="90"/>
      <c r="AJ76" s="88"/>
      <c r="AK76" s="88"/>
      <c r="AL76" s="89">
        <f t="shared" si="113"/>
        <v>0</v>
      </c>
      <c r="AM76" s="193"/>
      <c r="AN76" s="193"/>
      <c r="AO76" s="193"/>
      <c r="AP76" s="193"/>
      <c r="AQ76" s="193"/>
      <c r="AR76" s="193"/>
      <c r="AS76" s="193"/>
      <c r="AT76" s="193"/>
      <c r="AU76" s="193"/>
      <c r="AV76" s="193"/>
      <c r="AW76" s="193"/>
      <c r="AX76" s="196"/>
    </row>
    <row r="77" spans="2:50" ht="12.95" customHeight="1" x14ac:dyDescent="0.25">
      <c r="B77" s="132"/>
      <c r="C77" s="136"/>
      <c r="D77" s="140"/>
      <c r="E77" s="144"/>
      <c r="F77" s="68"/>
      <c r="G77" s="90"/>
      <c r="H77" s="90"/>
      <c r="I77" s="90"/>
      <c r="J77" s="90"/>
      <c r="K77" s="90"/>
      <c r="L77" s="88"/>
      <c r="M77" s="88"/>
      <c r="N77" s="89">
        <f t="shared" si="110"/>
        <v>0</v>
      </c>
      <c r="O77" s="90"/>
      <c r="P77" s="90"/>
      <c r="Q77" s="90"/>
      <c r="R77" s="90"/>
      <c r="S77" s="90"/>
      <c r="T77" s="88"/>
      <c r="U77" s="88"/>
      <c r="V77" s="89">
        <f t="shared" si="111"/>
        <v>0</v>
      </c>
      <c r="W77" s="90"/>
      <c r="X77" s="90"/>
      <c r="Y77" s="90"/>
      <c r="Z77" s="90"/>
      <c r="AA77" s="90"/>
      <c r="AB77" s="88"/>
      <c r="AC77" s="88"/>
      <c r="AD77" s="89">
        <f t="shared" si="112"/>
        <v>0</v>
      </c>
      <c r="AE77" s="90"/>
      <c r="AF77" s="90"/>
      <c r="AG77" s="90"/>
      <c r="AH77" s="90"/>
      <c r="AI77" s="90"/>
      <c r="AJ77" s="88"/>
      <c r="AK77" s="88"/>
      <c r="AL77" s="89">
        <f t="shared" si="113"/>
        <v>0</v>
      </c>
      <c r="AM77" s="193"/>
      <c r="AN77" s="193"/>
      <c r="AO77" s="193"/>
      <c r="AP77" s="193"/>
      <c r="AQ77" s="193"/>
      <c r="AR77" s="193"/>
      <c r="AS77" s="193"/>
      <c r="AT77" s="193"/>
      <c r="AU77" s="193"/>
      <c r="AV77" s="193"/>
      <c r="AW77" s="193"/>
      <c r="AX77" s="196"/>
    </row>
    <row r="78" spans="2:50" ht="12.95" customHeight="1" x14ac:dyDescent="0.25">
      <c r="B78" s="132"/>
      <c r="C78" s="136"/>
      <c r="D78" s="140"/>
      <c r="E78" s="144"/>
      <c r="F78" s="27"/>
      <c r="G78" s="90"/>
      <c r="H78" s="90"/>
      <c r="I78" s="90"/>
      <c r="J78" s="90"/>
      <c r="K78" s="90"/>
      <c r="L78" s="88"/>
      <c r="M78" s="88"/>
      <c r="N78" s="89">
        <f t="shared" si="110"/>
        <v>0</v>
      </c>
      <c r="O78" s="90"/>
      <c r="P78" s="90"/>
      <c r="Q78" s="90"/>
      <c r="R78" s="90"/>
      <c r="S78" s="90"/>
      <c r="T78" s="88"/>
      <c r="U78" s="88"/>
      <c r="V78" s="89">
        <f t="shared" si="111"/>
        <v>0</v>
      </c>
      <c r="W78" s="90"/>
      <c r="X78" s="90"/>
      <c r="Y78" s="90"/>
      <c r="Z78" s="90"/>
      <c r="AA78" s="90"/>
      <c r="AB78" s="88"/>
      <c r="AC78" s="88"/>
      <c r="AD78" s="89">
        <f t="shared" si="112"/>
        <v>0</v>
      </c>
      <c r="AE78" s="90"/>
      <c r="AF78" s="90"/>
      <c r="AG78" s="90"/>
      <c r="AH78" s="90"/>
      <c r="AI78" s="90"/>
      <c r="AJ78" s="88"/>
      <c r="AK78" s="88"/>
      <c r="AL78" s="89">
        <f t="shared" si="113"/>
        <v>0</v>
      </c>
      <c r="AM78" s="193"/>
      <c r="AN78" s="193"/>
      <c r="AO78" s="193"/>
      <c r="AP78" s="193"/>
      <c r="AQ78" s="193"/>
      <c r="AR78" s="193"/>
      <c r="AS78" s="193"/>
      <c r="AT78" s="193"/>
      <c r="AU78" s="193"/>
      <c r="AV78" s="193"/>
      <c r="AW78" s="193"/>
      <c r="AX78" s="196"/>
    </row>
    <row r="79" spans="2:50" ht="12.95" customHeight="1" thickBot="1" x14ac:dyDescent="0.3">
      <c r="B79" s="133"/>
      <c r="C79" s="137"/>
      <c r="D79" s="141"/>
      <c r="E79" s="144"/>
      <c r="F79" s="27"/>
      <c r="G79" s="90"/>
      <c r="H79" s="90"/>
      <c r="I79" s="90"/>
      <c r="J79" s="90"/>
      <c r="K79" s="90"/>
      <c r="L79" s="92"/>
      <c r="M79" s="92"/>
      <c r="N79" s="89">
        <f t="shared" si="110"/>
        <v>0</v>
      </c>
      <c r="O79" s="90"/>
      <c r="P79" s="90"/>
      <c r="Q79" s="90"/>
      <c r="R79" s="90"/>
      <c r="S79" s="90"/>
      <c r="T79" s="92"/>
      <c r="U79" s="92"/>
      <c r="V79" s="89">
        <f t="shared" si="111"/>
        <v>0</v>
      </c>
      <c r="W79" s="90"/>
      <c r="X79" s="90"/>
      <c r="Y79" s="90"/>
      <c r="Z79" s="90"/>
      <c r="AA79" s="90"/>
      <c r="AB79" s="92"/>
      <c r="AC79" s="92"/>
      <c r="AD79" s="89">
        <f t="shared" si="112"/>
        <v>0</v>
      </c>
      <c r="AE79" s="90"/>
      <c r="AF79" s="90"/>
      <c r="AG79" s="90"/>
      <c r="AH79" s="90"/>
      <c r="AI79" s="90"/>
      <c r="AJ79" s="92"/>
      <c r="AK79" s="92"/>
      <c r="AL79" s="89">
        <f t="shared" si="113"/>
        <v>0</v>
      </c>
      <c r="AM79" s="193"/>
      <c r="AN79" s="193"/>
      <c r="AO79" s="193"/>
      <c r="AP79" s="193"/>
      <c r="AQ79" s="193"/>
      <c r="AR79" s="193"/>
      <c r="AS79" s="193"/>
      <c r="AT79" s="193"/>
      <c r="AU79" s="193"/>
      <c r="AV79" s="193"/>
      <c r="AW79" s="193"/>
      <c r="AX79" s="196"/>
    </row>
    <row r="80" spans="2:50" ht="12.95" hidden="1" customHeight="1" thickBot="1" x14ac:dyDescent="0.3">
      <c r="B80" s="134"/>
      <c r="C80" s="138"/>
      <c r="D80" s="142"/>
      <c r="E80" s="145"/>
      <c r="F80" s="27" t="s">
        <v>36</v>
      </c>
      <c r="G80" s="94"/>
      <c r="H80" s="94"/>
      <c r="I80" s="94"/>
      <c r="J80" s="94"/>
      <c r="K80" s="94"/>
      <c r="L80" s="93"/>
      <c r="M80" s="93"/>
      <c r="N80" s="89">
        <f t="shared" ref="N80" si="114">N69+N70+N72+N77+N78+N79+N75+N76</f>
        <v>0</v>
      </c>
      <c r="O80" s="95"/>
      <c r="P80" s="95"/>
      <c r="Q80" s="95"/>
      <c r="R80" s="95"/>
      <c r="S80" s="95"/>
      <c r="T80" s="93"/>
      <c r="U80" s="93"/>
      <c r="V80" s="89">
        <f t="shared" ref="V80" si="115">V69+V70+V72+V77+V78+V79+V75+V76</f>
        <v>0</v>
      </c>
      <c r="W80" s="95"/>
      <c r="X80" s="95"/>
      <c r="Y80" s="95"/>
      <c r="Z80" s="95"/>
      <c r="AA80" s="95"/>
      <c r="AB80" s="93"/>
      <c r="AC80" s="93"/>
      <c r="AD80" s="89">
        <f t="shared" ref="AD80" si="116">AD69+AD70+AD72+AD77+AD78+AD79+AD75+AD76</f>
        <v>0</v>
      </c>
      <c r="AE80" s="95"/>
      <c r="AF80" s="95"/>
      <c r="AG80" s="95"/>
      <c r="AH80" s="95"/>
      <c r="AI80" s="95"/>
      <c r="AJ80" s="93"/>
      <c r="AK80" s="93"/>
      <c r="AL80" s="89">
        <f t="shared" ref="AL80" si="117">AL69+AL70+AL72+AL77+AL78+AL79+AL75+AL76</f>
        <v>0</v>
      </c>
      <c r="AM80" s="194"/>
      <c r="AN80" s="194"/>
      <c r="AO80" s="194"/>
      <c r="AP80" s="194"/>
      <c r="AQ80" s="194"/>
      <c r="AR80" s="194"/>
      <c r="AS80" s="194"/>
      <c r="AT80" s="194"/>
      <c r="AU80" s="194"/>
      <c r="AV80" s="194"/>
      <c r="AW80" s="194"/>
      <c r="AX80" s="197"/>
    </row>
    <row r="81" spans="2:50" ht="12.95" customHeight="1" thickTop="1" x14ac:dyDescent="0.25">
      <c r="B81" s="132">
        <v>5</v>
      </c>
      <c r="C81" s="135">
        <f>MART!C81</f>
        <v>0</v>
      </c>
      <c r="D81" s="139">
        <f>MART!D81</f>
        <v>0</v>
      </c>
      <c r="E81" s="143">
        <f>MART!E81</f>
        <v>18</v>
      </c>
      <c r="F81" s="67" t="s">
        <v>21</v>
      </c>
      <c r="G81" s="87"/>
      <c r="H81" s="87"/>
      <c r="I81" s="87"/>
      <c r="J81" s="87"/>
      <c r="K81" s="87"/>
      <c r="L81" s="85"/>
      <c r="M81" s="85"/>
      <c r="N81" s="86">
        <f t="shared" ref="N81" si="118">SUM(G81:M81)</f>
        <v>0</v>
      </c>
      <c r="O81" s="87"/>
      <c r="P81" s="87"/>
      <c r="Q81" s="87"/>
      <c r="R81" s="87"/>
      <c r="S81" s="87"/>
      <c r="T81" s="85"/>
      <c r="U81" s="85"/>
      <c r="V81" s="86">
        <f t="shared" ref="V81" si="119">SUM(O81:U81)</f>
        <v>0</v>
      </c>
      <c r="W81" s="87"/>
      <c r="X81" s="87"/>
      <c r="Y81" s="87"/>
      <c r="Z81" s="87"/>
      <c r="AA81" s="87"/>
      <c r="AB81" s="85"/>
      <c r="AC81" s="85"/>
      <c r="AD81" s="86">
        <f t="shared" ref="AD81" si="120">SUM(W81:AC81)</f>
        <v>0</v>
      </c>
      <c r="AE81" s="87"/>
      <c r="AF81" s="87"/>
      <c r="AG81" s="87"/>
      <c r="AH81" s="87"/>
      <c r="AI81" s="87"/>
      <c r="AJ81" s="85"/>
      <c r="AK81" s="85"/>
      <c r="AL81" s="86">
        <f t="shared" ref="AL81" si="121">SUM(AE81:AK81)</f>
        <v>0</v>
      </c>
      <c r="AM81" s="192">
        <f t="shared" ref="AM81" si="122">N81+V81+AD81+AL81</f>
        <v>0</v>
      </c>
      <c r="AN81" s="192">
        <f t="shared" ref="AN81" si="123">N82+V82+AD82+AL82</f>
        <v>0</v>
      </c>
      <c r="AO81" s="192">
        <f t="shared" ref="AO81" si="124">N83+V83+AD83+AL83</f>
        <v>0</v>
      </c>
      <c r="AP81" s="192">
        <f t="shared" ref="AP81" si="125">N84+V84+AD84+AL84</f>
        <v>0</v>
      </c>
      <c r="AQ81" s="192">
        <f t="shared" ref="AQ81" si="126">N85+V85+AD85+AL85</f>
        <v>0</v>
      </c>
      <c r="AR81" s="192">
        <f t="shared" ref="AR81" si="127">N86+V86+AD86+AL86</f>
        <v>0</v>
      </c>
      <c r="AS81" s="192">
        <f t="shared" ref="AS81" si="128">N87+V87+AD87+AL87</f>
        <v>0</v>
      </c>
      <c r="AT81" s="192">
        <f t="shared" ref="AT81" si="129">N99+V99+AD99+AL99</f>
        <v>0</v>
      </c>
      <c r="AU81" s="192">
        <f t="shared" ref="AU81" si="130">N92+V92+AD92+AL92</f>
        <v>0</v>
      </c>
      <c r="AV81" s="192">
        <f t="shared" ref="AV81" si="131">N93+V93+AD93+AL93</f>
        <v>0</v>
      </c>
      <c r="AW81" s="192">
        <f t="shared" ref="AW81" si="132">N90+V90+AD90+AL90</f>
        <v>0</v>
      </c>
      <c r="AX81" s="195">
        <f t="shared" ref="AX81" si="133">SUM(AN81:AW99)</f>
        <v>0</v>
      </c>
    </row>
    <row r="82" spans="2:50" ht="12.95" customHeight="1" x14ac:dyDescent="0.25">
      <c r="B82" s="132"/>
      <c r="C82" s="136"/>
      <c r="D82" s="140"/>
      <c r="E82" s="144"/>
      <c r="F82" s="68" t="s">
        <v>33</v>
      </c>
      <c r="G82" s="90"/>
      <c r="H82" s="90"/>
      <c r="I82" s="90"/>
      <c r="J82" s="90"/>
      <c r="K82" s="90"/>
      <c r="L82" s="88"/>
      <c r="M82" s="88"/>
      <c r="N82" s="89">
        <f>IF(SUM(G81:K82)-E81&lt;=0,0,IF(SUM(G81:K81)-E81&lt;0,SUM(G81:K82)-E81,SUM(G82:K82)))</f>
        <v>0</v>
      </c>
      <c r="O82" s="90"/>
      <c r="P82" s="90"/>
      <c r="Q82" s="90"/>
      <c r="R82" s="90"/>
      <c r="S82" s="90"/>
      <c r="T82" s="88"/>
      <c r="U82" s="88"/>
      <c r="V82" s="89">
        <f t="shared" ref="V82" si="134">IF(SUM(O81:S82)-J81&lt;=0,0,IF(SUM(O81:S81)-J81&lt;0,SUM(O81:S82)-J81,SUM(O82:S82)))</f>
        <v>0</v>
      </c>
      <c r="W82" s="90"/>
      <c r="X82" s="90"/>
      <c r="Y82" s="90"/>
      <c r="Z82" s="90"/>
      <c r="AA82" s="90"/>
      <c r="AB82" s="88"/>
      <c r="AC82" s="88"/>
      <c r="AD82" s="89">
        <f t="shared" ref="AD82" si="135">IF(SUM(W81:AA82)-R81&lt;=0,0,IF(SUM(W81:AA81)-R81&lt;0,SUM(W81:AA82)-R81,SUM(W82:AA82)))</f>
        <v>0</v>
      </c>
      <c r="AE82" s="90"/>
      <c r="AF82" s="90"/>
      <c r="AG82" s="90"/>
      <c r="AH82" s="90"/>
      <c r="AI82" s="90"/>
      <c r="AJ82" s="88"/>
      <c r="AK82" s="88"/>
      <c r="AL82" s="89">
        <f t="shared" ref="AL82" si="136">IF(SUM(AE81:AI82)-Z81&lt;=0,0,IF(SUM(AE81:AI81)-Z81&lt;0,SUM(AE81:AI82)-Z81,SUM(AE82:AI82)))</f>
        <v>0</v>
      </c>
      <c r="AM82" s="193"/>
      <c r="AN82" s="193"/>
      <c r="AO82" s="193"/>
      <c r="AP82" s="193"/>
      <c r="AQ82" s="193"/>
      <c r="AR82" s="193"/>
      <c r="AS82" s="193"/>
      <c r="AT82" s="193"/>
      <c r="AU82" s="193"/>
      <c r="AV82" s="193"/>
      <c r="AW82" s="193"/>
      <c r="AX82" s="196"/>
    </row>
    <row r="83" spans="2:50" ht="12.95" customHeight="1" x14ac:dyDescent="0.25">
      <c r="B83" s="132"/>
      <c r="C83" s="136"/>
      <c r="D83" s="140"/>
      <c r="E83" s="144"/>
      <c r="F83" s="68" t="s">
        <v>34</v>
      </c>
      <c r="G83" s="90"/>
      <c r="H83" s="90"/>
      <c r="I83" s="90"/>
      <c r="J83" s="90"/>
      <c r="K83" s="90"/>
      <c r="L83" s="88"/>
      <c r="M83" s="88"/>
      <c r="N83" s="89">
        <f>IF(SUM(G81:K83)-E81&lt;=0,0,IF(SUM(G81:K82)-E81&lt;0,SUM(G81:K83)-E81,SUM(G83:K83)))</f>
        <v>0</v>
      </c>
      <c r="O83" s="90"/>
      <c r="P83" s="90"/>
      <c r="Q83" s="90"/>
      <c r="R83" s="90"/>
      <c r="S83" s="90"/>
      <c r="T83" s="88"/>
      <c r="U83" s="88"/>
      <c r="V83" s="89">
        <f t="shared" ref="V83" si="137">IF(SUM(O81:S83)-J81&lt;=0,0,IF(SUM(O81:S82)-J81&lt;0,SUM(O81:S83)-J81,SUM(O83:S83)))</f>
        <v>0</v>
      </c>
      <c r="W83" s="90"/>
      <c r="X83" s="90"/>
      <c r="Y83" s="90"/>
      <c r="Z83" s="90"/>
      <c r="AA83" s="90"/>
      <c r="AB83" s="88"/>
      <c r="AC83" s="88"/>
      <c r="AD83" s="89">
        <f t="shared" ref="AD83" si="138">IF(SUM(W81:AA83)-R81&lt;=0,0,IF(SUM(W81:AA82)-R81&lt;0,SUM(W81:AA83)-R81,SUM(W83:AA83)))</f>
        <v>0</v>
      </c>
      <c r="AE83" s="90"/>
      <c r="AF83" s="90"/>
      <c r="AG83" s="90"/>
      <c r="AH83" s="90"/>
      <c r="AI83" s="90"/>
      <c r="AJ83" s="88"/>
      <c r="AK83" s="88"/>
      <c r="AL83" s="89">
        <f t="shared" ref="AL83" si="139">IF(SUM(AE81:AI83)-Z81&lt;=0,0,IF(SUM(AE81:AI82)-Z81&lt;0,SUM(AE81:AI83)-Z81,SUM(AE83:AI83)))</f>
        <v>0</v>
      </c>
      <c r="AM83" s="193"/>
      <c r="AN83" s="193"/>
      <c r="AO83" s="193"/>
      <c r="AP83" s="193"/>
      <c r="AQ83" s="193"/>
      <c r="AR83" s="193"/>
      <c r="AS83" s="193"/>
      <c r="AT83" s="193"/>
      <c r="AU83" s="193"/>
      <c r="AV83" s="193"/>
      <c r="AW83" s="193"/>
      <c r="AX83" s="196"/>
    </row>
    <row r="84" spans="2:50" ht="12.95" customHeight="1" x14ac:dyDescent="0.25">
      <c r="B84" s="132"/>
      <c r="C84" s="136"/>
      <c r="D84" s="140"/>
      <c r="E84" s="144"/>
      <c r="F84" s="68" t="s">
        <v>32</v>
      </c>
      <c r="G84" s="90"/>
      <c r="H84" s="90"/>
      <c r="I84" s="90"/>
      <c r="J84" s="90"/>
      <c r="K84" s="90"/>
      <c r="L84" s="88"/>
      <c r="M84" s="88"/>
      <c r="N84" s="89">
        <f>IF(SUM(G81:K84)-E81&lt;=0,0,IF(SUM(G81:K83)-E81&lt;0,SUM(G81:K84)-E81,SUM(G84:K84)))+L84+M84</f>
        <v>0</v>
      </c>
      <c r="O84" s="90"/>
      <c r="P84" s="90"/>
      <c r="Q84" s="90"/>
      <c r="R84" s="90"/>
      <c r="S84" s="90"/>
      <c r="T84" s="88"/>
      <c r="U84" s="88"/>
      <c r="V84" s="89">
        <f t="shared" ref="V84" si="140">IF(SUM(O81:S84)-J81&lt;=0,0,IF(SUM(O81:S83)-J81&lt;0,SUM(O81:S84)-J81,SUM(O84:S84)))+T84+U84</f>
        <v>0</v>
      </c>
      <c r="W84" s="90"/>
      <c r="X84" s="90"/>
      <c r="Y84" s="90"/>
      <c r="Z84" s="90"/>
      <c r="AA84" s="90"/>
      <c r="AB84" s="88"/>
      <c r="AC84" s="88"/>
      <c r="AD84" s="89">
        <f t="shared" ref="AD84" si="141">IF(SUM(W81:AA84)-R81&lt;=0,0,IF(SUM(W81:AA83)-R81&lt;0,SUM(W81:AA84)-R81,SUM(W84:AA84)))+AB84+AC84</f>
        <v>0</v>
      </c>
      <c r="AE84" s="90"/>
      <c r="AF84" s="90"/>
      <c r="AG84" s="90"/>
      <c r="AH84" s="90"/>
      <c r="AI84" s="90"/>
      <c r="AJ84" s="88"/>
      <c r="AK84" s="88"/>
      <c r="AL84" s="89">
        <f t="shared" ref="AL84" si="142">IF(SUM(AE81:AI84)-Z81&lt;=0,0,IF(SUM(AE81:AI83)-Z81&lt;0,SUM(AE81:AI84)-Z81,SUM(AE84:AI84)))+AJ84+AK84</f>
        <v>0</v>
      </c>
      <c r="AM84" s="193"/>
      <c r="AN84" s="193"/>
      <c r="AO84" s="193"/>
      <c r="AP84" s="193"/>
      <c r="AQ84" s="193"/>
      <c r="AR84" s="193"/>
      <c r="AS84" s="193"/>
      <c r="AT84" s="193"/>
      <c r="AU84" s="193"/>
      <c r="AV84" s="193"/>
      <c r="AW84" s="193"/>
      <c r="AX84" s="196"/>
    </row>
    <row r="85" spans="2:50" ht="12.95" customHeight="1" x14ac:dyDescent="0.25">
      <c r="B85" s="132"/>
      <c r="C85" s="136"/>
      <c r="D85" s="140"/>
      <c r="E85" s="144"/>
      <c r="F85" s="68" t="s">
        <v>38</v>
      </c>
      <c r="G85" s="90"/>
      <c r="H85" s="90"/>
      <c r="I85" s="90"/>
      <c r="J85" s="90"/>
      <c r="K85" s="90"/>
      <c r="L85" s="88"/>
      <c r="M85" s="88"/>
      <c r="N85" s="89">
        <f>IF(SUM(G81:K85)-E81&lt;=0,0,IF(SUM(G81:K84)-E81&lt;0,SUM(G81:K85)-E81,SUM(G85:K85)))</f>
        <v>0</v>
      </c>
      <c r="O85" s="90"/>
      <c r="P85" s="90"/>
      <c r="Q85" s="90"/>
      <c r="R85" s="90"/>
      <c r="S85" s="90"/>
      <c r="T85" s="88"/>
      <c r="U85" s="88"/>
      <c r="V85" s="89">
        <f>IF(SUM(O81:S85)-E81&lt;=0,0,IF(SUM(O81:S84)-E81&lt;0,SUM(O81:S85)-E81,SUM(O85:S85)))</f>
        <v>0</v>
      </c>
      <c r="W85" s="90"/>
      <c r="X85" s="90"/>
      <c r="Y85" s="90"/>
      <c r="Z85" s="90"/>
      <c r="AA85" s="90"/>
      <c r="AB85" s="88"/>
      <c r="AC85" s="88"/>
      <c r="AD85" s="89">
        <f>IF(SUM(W81:AA85)-E81&lt;=0,0,IF(SUM(W81:AA84)-E81&lt;0,SUM(W81:AA85)-E81,SUM(W85:AA85)))</f>
        <v>0</v>
      </c>
      <c r="AE85" s="90"/>
      <c r="AF85" s="90"/>
      <c r="AG85" s="90"/>
      <c r="AH85" s="90"/>
      <c r="AI85" s="90"/>
      <c r="AJ85" s="88"/>
      <c r="AK85" s="88"/>
      <c r="AL85" s="89">
        <f>IF(SUM(AE81:AI85)-E81&lt;=0,0,IF(SUM(AE81:AI84)-E81&lt;0,SUM(AE81:AI85)-E81,SUM(AE85:AI85)))</f>
        <v>0</v>
      </c>
      <c r="AM85" s="193"/>
      <c r="AN85" s="193"/>
      <c r="AO85" s="193"/>
      <c r="AP85" s="193"/>
      <c r="AQ85" s="193"/>
      <c r="AR85" s="193"/>
      <c r="AS85" s="193"/>
      <c r="AT85" s="193"/>
      <c r="AU85" s="193"/>
      <c r="AV85" s="193"/>
      <c r="AW85" s="193"/>
      <c r="AX85" s="196"/>
    </row>
    <row r="86" spans="2:50" ht="12.95" customHeight="1" x14ac:dyDescent="0.25">
      <c r="B86" s="132"/>
      <c r="C86" s="136"/>
      <c r="D86" s="140"/>
      <c r="E86" s="144"/>
      <c r="F86" s="68" t="s">
        <v>37</v>
      </c>
      <c r="G86" s="90"/>
      <c r="H86" s="90"/>
      <c r="I86" s="90"/>
      <c r="J86" s="90"/>
      <c r="K86" s="90"/>
      <c r="L86" s="88"/>
      <c r="M86" s="88"/>
      <c r="N86" s="89">
        <f t="shared" ref="N86" si="143">SUM(G86:M86)</f>
        <v>0</v>
      </c>
      <c r="O86" s="90"/>
      <c r="P86" s="90"/>
      <c r="Q86" s="90"/>
      <c r="R86" s="90"/>
      <c r="S86" s="90"/>
      <c r="T86" s="88"/>
      <c r="U86" s="88"/>
      <c r="V86" s="89">
        <f t="shared" ref="V86" si="144">SUM(O86:U86)</f>
        <v>0</v>
      </c>
      <c r="W86" s="90"/>
      <c r="X86" s="90"/>
      <c r="Y86" s="90"/>
      <c r="Z86" s="90"/>
      <c r="AA86" s="90"/>
      <c r="AB86" s="88"/>
      <c r="AC86" s="88"/>
      <c r="AD86" s="89">
        <f t="shared" ref="AD86" si="145">SUM(W86:AC86)</f>
        <v>0</v>
      </c>
      <c r="AE86" s="90"/>
      <c r="AF86" s="90"/>
      <c r="AG86" s="90"/>
      <c r="AH86" s="90"/>
      <c r="AI86" s="90"/>
      <c r="AJ86" s="88"/>
      <c r="AK86" s="88"/>
      <c r="AL86" s="89">
        <f t="shared" ref="AL86" si="146">SUM(AE86:AK86)</f>
        <v>0</v>
      </c>
      <c r="AM86" s="193"/>
      <c r="AN86" s="193"/>
      <c r="AO86" s="193"/>
      <c r="AP86" s="193"/>
      <c r="AQ86" s="193"/>
      <c r="AR86" s="193"/>
      <c r="AS86" s="193"/>
      <c r="AT86" s="193"/>
      <c r="AU86" s="193"/>
      <c r="AV86" s="193"/>
      <c r="AW86" s="193"/>
      <c r="AX86" s="196"/>
    </row>
    <row r="87" spans="2:50" ht="12.95" customHeight="1" x14ac:dyDescent="0.25">
      <c r="B87" s="132"/>
      <c r="C87" s="136"/>
      <c r="D87" s="140"/>
      <c r="E87" s="144"/>
      <c r="F87" s="27" t="s">
        <v>31</v>
      </c>
      <c r="G87" s="91"/>
      <c r="H87" s="91"/>
      <c r="I87" s="91"/>
      <c r="J87" s="91"/>
      <c r="K87" s="91">
        <f>IF((N81-E81)&lt;=0,0,IF((N81-E81)&gt;0,(N81-E81)))</f>
        <v>0</v>
      </c>
      <c r="L87" s="88"/>
      <c r="M87" s="88"/>
      <c r="N87" s="89">
        <f t="shared" ref="N87:N98" si="147">SUM(G87:M87)</f>
        <v>0</v>
      </c>
      <c r="O87" s="91"/>
      <c r="P87" s="91"/>
      <c r="Q87" s="91"/>
      <c r="R87" s="91"/>
      <c r="S87" s="91">
        <f>IF((V81-E81)&lt;=0,0,IF((V81-E81)&gt;0,(V81-E81)))</f>
        <v>0</v>
      </c>
      <c r="T87" s="88"/>
      <c r="U87" s="88"/>
      <c r="V87" s="89">
        <f t="shared" ref="V87:V98" si="148">SUM(O87:U87)</f>
        <v>0</v>
      </c>
      <c r="W87" s="91"/>
      <c r="X87" s="91"/>
      <c r="Y87" s="91"/>
      <c r="Z87" s="91"/>
      <c r="AA87" s="91">
        <f>IF((AD81-E81)&lt;=0,0,IF((AD81-E81)&gt;0,(AD81-E81)))</f>
        <v>0</v>
      </c>
      <c r="AB87" s="88"/>
      <c r="AC87" s="88"/>
      <c r="AD87" s="89">
        <f t="shared" ref="AD87:AD98" si="149">SUM(W87:AC87)</f>
        <v>0</v>
      </c>
      <c r="AE87" s="91"/>
      <c r="AF87" s="91"/>
      <c r="AG87" s="91"/>
      <c r="AH87" s="91"/>
      <c r="AI87" s="91">
        <f>IF((AL81-E81)&lt;=0,0,IF((AL81-E81)&gt;0,(AL81-E81)))</f>
        <v>0</v>
      </c>
      <c r="AJ87" s="88"/>
      <c r="AK87" s="88"/>
      <c r="AL87" s="89">
        <f t="shared" ref="AL87:AL98" si="150">SUM(AE87:AK87)</f>
        <v>0</v>
      </c>
      <c r="AM87" s="193"/>
      <c r="AN87" s="193"/>
      <c r="AO87" s="193"/>
      <c r="AP87" s="193"/>
      <c r="AQ87" s="193"/>
      <c r="AR87" s="193"/>
      <c r="AS87" s="193"/>
      <c r="AT87" s="193"/>
      <c r="AU87" s="193"/>
      <c r="AV87" s="193"/>
      <c r="AW87" s="193"/>
      <c r="AX87" s="196"/>
    </row>
    <row r="88" spans="2:50" ht="12.95" customHeight="1" x14ac:dyDescent="0.25">
      <c r="B88" s="132"/>
      <c r="C88" s="136"/>
      <c r="D88" s="140"/>
      <c r="E88" s="144"/>
      <c r="F88" s="27" t="s">
        <v>39</v>
      </c>
      <c r="G88" s="91"/>
      <c r="H88" s="91"/>
      <c r="I88" s="91"/>
      <c r="J88" s="91"/>
      <c r="K88" s="90">
        <f>IF(E81-15&lt;0,0,IF(SUM(G81:M86)&lt;10,0,IF(SUM(G81:M86)&lt;20,1,IF(SUM(G81:M86)&lt;30,2,IF(SUM(G81:M86)&gt;=30,3)))))</f>
        <v>0</v>
      </c>
      <c r="L88" s="88"/>
      <c r="M88" s="88"/>
      <c r="N88" s="89">
        <f t="shared" si="147"/>
        <v>0</v>
      </c>
      <c r="O88" s="91"/>
      <c r="P88" s="91"/>
      <c r="Q88" s="91"/>
      <c r="R88" s="91"/>
      <c r="S88" s="90">
        <f>IF(E81-15&lt;0,0,IF(SUM(O81:U86)&lt;10,0,IF(SUM(O81:U86)&lt;20,1,IF(SUM(O81:U86)&lt;30,2,IF(SUM(O81:U86)&gt;=30,3)))))</f>
        <v>0</v>
      </c>
      <c r="T88" s="88"/>
      <c r="U88" s="88"/>
      <c r="V88" s="89">
        <f t="shared" si="148"/>
        <v>0</v>
      </c>
      <c r="W88" s="91"/>
      <c r="X88" s="91"/>
      <c r="Y88" s="91"/>
      <c r="Z88" s="91"/>
      <c r="AA88" s="90">
        <f>IF(E81-15&lt;0,0,IF(SUM(W81:AC86)&lt;10,0,IF(SUM(W81:AC86)&lt;20,1,IF(SUM(W81:AC86)&lt;30,2,IF(SUM(W81:AC86)&gt;=30,3)))))</f>
        <v>0</v>
      </c>
      <c r="AB88" s="88"/>
      <c r="AC88" s="88"/>
      <c r="AD88" s="89">
        <f t="shared" si="149"/>
        <v>0</v>
      </c>
      <c r="AE88" s="91"/>
      <c r="AF88" s="91"/>
      <c r="AG88" s="91"/>
      <c r="AH88" s="91"/>
      <c r="AI88" s="90">
        <f>IF(E81-15&lt;0,0,IF(SUM(AE81:AK86)&lt;10,0,IF(SUM(AE81:AK86)&lt;20,1,IF(SUM(AE81:AK86)&lt;30,2,IF(SUM(AE81:AK86)&gt;=30,3)))))</f>
        <v>0</v>
      </c>
      <c r="AJ88" s="88"/>
      <c r="AK88" s="88"/>
      <c r="AL88" s="89">
        <f t="shared" si="150"/>
        <v>0</v>
      </c>
      <c r="AM88" s="193"/>
      <c r="AN88" s="193"/>
      <c r="AO88" s="193"/>
      <c r="AP88" s="193"/>
      <c r="AQ88" s="193"/>
      <c r="AR88" s="193"/>
      <c r="AS88" s="193"/>
      <c r="AT88" s="193"/>
      <c r="AU88" s="193"/>
      <c r="AV88" s="193"/>
      <c r="AW88" s="193"/>
      <c r="AX88" s="196"/>
    </row>
    <row r="89" spans="2:50" ht="12.95" customHeight="1" x14ac:dyDescent="0.25">
      <c r="B89" s="132"/>
      <c r="C89" s="136"/>
      <c r="D89" s="140"/>
      <c r="E89" s="144"/>
      <c r="F89" s="27" t="s">
        <v>41</v>
      </c>
      <c r="G89" s="90"/>
      <c r="H89" s="90"/>
      <c r="I89" s="90"/>
      <c r="J89" s="90"/>
      <c r="K89" s="91"/>
      <c r="L89" s="88"/>
      <c r="M89" s="88"/>
      <c r="N89" s="89">
        <f t="shared" si="147"/>
        <v>0</v>
      </c>
      <c r="O89" s="90"/>
      <c r="P89" s="90"/>
      <c r="Q89" s="90"/>
      <c r="R89" s="90"/>
      <c r="S89" s="91"/>
      <c r="T89" s="88"/>
      <c r="U89" s="88"/>
      <c r="V89" s="89">
        <f t="shared" si="148"/>
        <v>0</v>
      </c>
      <c r="W89" s="90"/>
      <c r="X89" s="90"/>
      <c r="Y89" s="90"/>
      <c r="Z89" s="90"/>
      <c r="AA89" s="91"/>
      <c r="AB89" s="88"/>
      <c r="AC89" s="88"/>
      <c r="AD89" s="89">
        <f t="shared" si="149"/>
        <v>0</v>
      </c>
      <c r="AE89" s="90"/>
      <c r="AF89" s="90"/>
      <c r="AG89" s="90"/>
      <c r="AH89" s="90"/>
      <c r="AI89" s="91"/>
      <c r="AJ89" s="88"/>
      <c r="AK89" s="88"/>
      <c r="AL89" s="89">
        <f t="shared" si="150"/>
        <v>0</v>
      </c>
      <c r="AM89" s="193"/>
      <c r="AN89" s="193"/>
      <c r="AO89" s="193"/>
      <c r="AP89" s="193"/>
      <c r="AQ89" s="193"/>
      <c r="AR89" s="193"/>
      <c r="AS89" s="193"/>
      <c r="AT89" s="193"/>
      <c r="AU89" s="193"/>
      <c r="AV89" s="193"/>
      <c r="AW89" s="193"/>
      <c r="AX89" s="196"/>
    </row>
    <row r="90" spans="2:50" ht="12.95" customHeight="1" x14ac:dyDescent="0.25">
      <c r="B90" s="132"/>
      <c r="C90" s="136"/>
      <c r="D90" s="140"/>
      <c r="E90" s="144"/>
      <c r="F90" s="27" t="s">
        <v>6</v>
      </c>
      <c r="G90" s="90"/>
      <c r="H90" s="90"/>
      <c r="I90" s="90"/>
      <c r="J90" s="90"/>
      <c r="K90" s="90"/>
      <c r="L90" s="88"/>
      <c r="M90" s="88"/>
      <c r="N90" s="89">
        <f t="shared" si="147"/>
        <v>0</v>
      </c>
      <c r="O90" s="90"/>
      <c r="P90" s="90"/>
      <c r="Q90" s="90"/>
      <c r="R90" s="90"/>
      <c r="S90" s="90"/>
      <c r="T90" s="88"/>
      <c r="U90" s="88"/>
      <c r="V90" s="89">
        <f t="shared" si="148"/>
        <v>0</v>
      </c>
      <c r="W90" s="90"/>
      <c r="X90" s="90"/>
      <c r="Y90" s="90"/>
      <c r="Z90" s="90"/>
      <c r="AA90" s="90"/>
      <c r="AB90" s="88"/>
      <c r="AC90" s="88"/>
      <c r="AD90" s="89">
        <f t="shared" si="149"/>
        <v>0</v>
      </c>
      <c r="AE90" s="90"/>
      <c r="AF90" s="90"/>
      <c r="AG90" s="90"/>
      <c r="AH90" s="90"/>
      <c r="AI90" s="90"/>
      <c r="AJ90" s="88"/>
      <c r="AK90" s="88"/>
      <c r="AL90" s="89">
        <f t="shared" si="150"/>
        <v>0</v>
      </c>
      <c r="AM90" s="193"/>
      <c r="AN90" s="193"/>
      <c r="AO90" s="193"/>
      <c r="AP90" s="193"/>
      <c r="AQ90" s="193"/>
      <c r="AR90" s="193"/>
      <c r="AS90" s="193"/>
      <c r="AT90" s="193"/>
      <c r="AU90" s="193"/>
      <c r="AV90" s="193"/>
      <c r="AW90" s="193"/>
      <c r="AX90" s="196"/>
    </row>
    <row r="91" spans="2:50" ht="12.95" customHeight="1" x14ac:dyDescent="0.25">
      <c r="B91" s="132"/>
      <c r="C91" s="136"/>
      <c r="D91" s="140"/>
      <c r="E91" s="144"/>
      <c r="F91" s="27" t="s">
        <v>35</v>
      </c>
      <c r="G91" s="90"/>
      <c r="H91" s="90"/>
      <c r="I91" s="90"/>
      <c r="J91" s="90"/>
      <c r="K91" s="90"/>
      <c r="L91" s="88"/>
      <c r="M91" s="88"/>
      <c r="N91" s="89">
        <f t="shared" si="147"/>
        <v>0</v>
      </c>
      <c r="O91" s="90"/>
      <c r="P91" s="90"/>
      <c r="Q91" s="90"/>
      <c r="R91" s="90"/>
      <c r="S91" s="90"/>
      <c r="T91" s="88"/>
      <c r="U91" s="88"/>
      <c r="V91" s="89">
        <f t="shared" si="148"/>
        <v>0</v>
      </c>
      <c r="W91" s="90"/>
      <c r="X91" s="90"/>
      <c r="Y91" s="90"/>
      <c r="Z91" s="90"/>
      <c r="AA91" s="90"/>
      <c r="AB91" s="88"/>
      <c r="AC91" s="88"/>
      <c r="AD91" s="89">
        <f t="shared" si="149"/>
        <v>0</v>
      </c>
      <c r="AE91" s="90"/>
      <c r="AF91" s="90"/>
      <c r="AG91" s="90"/>
      <c r="AH91" s="90"/>
      <c r="AI91" s="90"/>
      <c r="AJ91" s="88"/>
      <c r="AK91" s="88"/>
      <c r="AL91" s="89">
        <f t="shared" si="150"/>
        <v>0</v>
      </c>
      <c r="AM91" s="193"/>
      <c r="AN91" s="193"/>
      <c r="AO91" s="193"/>
      <c r="AP91" s="193"/>
      <c r="AQ91" s="193"/>
      <c r="AR91" s="193"/>
      <c r="AS91" s="193"/>
      <c r="AT91" s="193"/>
      <c r="AU91" s="193"/>
      <c r="AV91" s="193"/>
      <c r="AW91" s="193"/>
      <c r="AX91" s="196"/>
    </row>
    <row r="92" spans="2:50" ht="12.95" customHeight="1" x14ac:dyDescent="0.25">
      <c r="B92" s="132"/>
      <c r="C92" s="136"/>
      <c r="D92" s="140"/>
      <c r="E92" s="144"/>
      <c r="F92" s="68" t="s">
        <v>40</v>
      </c>
      <c r="G92" s="90"/>
      <c r="H92" s="90"/>
      <c r="I92" s="90"/>
      <c r="J92" s="90"/>
      <c r="K92" s="90"/>
      <c r="L92" s="88"/>
      <c r="M92" s="88"/>
      <c r="N92" s="89">
        <f t="shared" si="147"/>
        <v>0</v>
      </c>
      <c r="O92" s="90"/>
      <c r="P92" s="90"/>
      <c r="Q92" s="90"/>
      <c r="R92" s="90"/>
      <c r="S92" s="90"/>
      <c r="T92" s="88"/>
      <c r="U92" s="88"/>
      <c r="V92" s="89">
        <f t="shared" si="148"/>
        <v>0</v>
      </c>
      <c r="W92" s="90"/>
      <c r="X92" s="90"/>
      <c r="Y92" s="90"/>
      <c r="Z92" s="90"/>
      <c r="AA92" s="90"/>
      <c r="AB92" s="88"/>
      <c r="AC92" s="88"/>
      <c r="AD92" s="89">
        <f t="shared" si="149"/>
        <v>0</v>
      </c>
      <c r="AE92" s="90"/>
      <c r="AF92" s="90"/>
      <c r="AG92" s="90"/>
      <c r="AH92" s="90"/>
      <c r="AI92" s="90"/>
      <c r="AJ92" s="88"/>
      <c r="AK92" s="88"/>
      <c r="AL92" s="89">
        <f t="shared" si="150"/>
        <v>0</v>
      </c>
      <c r="AM92" s="193"/>
      <c r="AN92" s="193"/>
      <c r="AO92" s="193"/>
      <c r="AP92" s="193"/>
      <c r="AQ92" s="193"/>
      <c r="AR92" s="193"/>
      <c r="AS92" s="193"/>
      <c r="AT92" s="193"/>
      <c r="AU92" s="193"/>
      <c r="AV92" s="193"/>
      <c r="AW92" s="193"/>
      <c r="AX92" s="196"/>
    </row>
    <row r="93" spans="2:50" ht="12.95" customHeight="1" x14ac:dyDescent="0.25">
      <c r="B93" s="132"/>
      <c r="C93" s="136"/>
      <c r="D93" s="140"/>
      <c r="E93" s="144"/>
      <c r="F93" s="68" t="s">
        <v>7</v>
      </c>
      <c r="G93" s="90"/>
      <c r="H93" s="90"/>
      <c r="I93" s="90"/>
      <c r="J93" s="90"/>
      <c r="K93" s="90"/>
      <c r="L93" s="88"/>
      <c r="M93" s="88"/>
      <c r="N93" s="89">
        <f t="shared" si="147"/>
        <v>0</v>
      </c>
      <c r="O93" s="90"/>
      <c r="P93" s="90"/>
      <c r="Q93" s="90"/>
      <c r="R93" s="90"/>
      <c r="S93" s="90"/>
      <c r="T93" s="88"/>
      <c r="U93" s="88"/>
      <c r="V93" s="89">
        <f t="shared" si="148"/>
        <v>0</v>
      </c>
      <c r="W93" s="90"/>
      <c r="X93" s="90"/>
      <c r="Y93" s="90"/>
      <c r="Z93" s="90"/>
      <c r="AA93" s="90"/>
      <c r="AB93" s="88"/>
      <c r="AC93" s="88"/>
      <c r="AD93" s="89">
        <f t="shared" si="149"/>
        <v>0</v>
      </c>
      <c r="AE93" s="90"/>
      <c r="AF93" s="90"/>
      <c r="AG93" s="90"/>
      <c r="AH93" s="90"/>
      <c r="AI93" s="90"/>
      <c r="AJ93" s="88"/>
      <c r="AK93" s="88"/>
      <c r="AL93" s="89">
        <f t="shared" si="150"/>
        <v>0</v>
      </c>
      <c r="AM93" s="193"/>
      <c r="AN93" s="193"/>
      <c r="AO93" s="193"/>
      <c r="AP93" s="193"/>
      <c r="AQ93" s="193"/>
      <c r="AR93" s="193"/>
      <c r="AS93" s="193"/>
      <c r="AT93" s="193"/>
      <c r="AU93" s="193"/>
      <c r="AV93" s="193"/>
      <c r="AW93" s="193"/>
      <c r="AX93" s="196"/>
    </row>
    <row r="94" spans="2:50" ht="12.95" customHeight="1" x14ac:dyDescent="0.25">
      <c r="B94" s="132"/>
      <c r="C94" s="136"/>
      <c r="D94" s="140"/>
      <c r="E94" s="144"/>
      <c r="F94" s="68"/>
      <c r="G94" s="90"/>
      <c r="H94" s="90"/>
      <c r="I94" s="90"/>
      <c r="J94" s="90"/>
      <c r="K94" s="90"/>
      <c r="L94" s="88"/>
      <c r="M94" s="88"/>
      <c r="N94" s="89">
        <f t="shared" si="147"/>
        <v>0</v>
      </c>
      <c r="O94" s="90"/>
      <c r="P94" s="90"/>
      <c r="Q94" s="90"/>
      <c r="R94" s="90"/>
      <c r="S94" s="90"/>
      <c r="T94" s="88"/>
      <c r="U94" s="88"/>
      <c r="V94" s="89">
        <f t="shared" si="148"/>
        <v>0</v>
      </c>
      <c r="W94" s="90"/>
      <c r="X94" s="90"/>
      <c r="Y94" s="90"/>
      <c r="Z94" s="90"/>
      <c r="AA94" s="90"/>
      <c r="AB94" s="88"/>
      <c r="AC94" s="88"/>
      <c r="AD94" s="89">
        <f t="shared" si="149"/>
        <v>0</v>
      </c>
      <c r="AE94" s="90"/>
      <c r="AF94" s="90"/>
      <c r="AG94" s="90"/>
      <c r="AH94" s="90"/>
      <c r="AI94" s="90"/>
      <c r="AJ94" s="88"/>
      <c r="AK94" s="88"/>
      <c r="AL94" s="89">
        <f t="shared" si="150"/>
        <v>0</v>
      </c>
      <c r="AM94" s="193"/>
      <c r="AN94" s="193"/>
      <c r="AO94" s="193"/>
      <c r="AP94" s="193"/>
      <c r="AQ94" s="193"/>
      <c r="AR94" s="193"/>
      <c r="AS94" s="193"/>
      <c r="AT94" s="193"/>
      <c r="AU94" s="193"/>
      <c r="AV94" s="193"/>
      <c r="AW94" s="193"/>
      <c r="AX94" s="196"/>
    </row>
    <row r="95" spans="2:50" ht="12.95" customHeight="1" x14ac:dyDescent="0.25">
      <c r="B95" s="132"/>
      <c r="C95" s="136"/>
      <c r="D95" s="140"/>
      <c r="E95" s="144"/>
      <c r="F95" s="68"/>
      <c r="G95" s="90"/>
      <c r="H95" s="90"/>
      <c r="I95" s="90"/>
      <c r="J95" s="90"/>
      <c r="K95" s="90"/>
      <c r="L95" s="88"/>
      <c r="M95" s="88"/>
      <c r="N95" s="89">
        <f t="shared" si="147"/>
        <v>0</v>
      </c>
      <c r="O95" s="90"/>
      <c r="P95" s="90"/>
      <c r="Q95" s="90"/>
      <c r="R95" s="90"/>
      <c r="S95" s="90"/>
      <c r="T95" s="88"/>
      <c r="U95" s="88"/>
      <c r="V95" s="89">
        <f t="shared" si="148"/>
        <v>0</v>
      </c>
      <c r="W95" s="90"/>
      <c r="X95" s="90"/>
      <c r="Y95" s="90"/>
      <c r="Z95" s="90"/>
      <c r="AA95" s="90"/>
      <c r="AB95" s="88"/>
      <c r="AC95" s="88"/>
      <c r="AD95" s="89">
        <f t="shared" si="149"/>
        <v>0</v>
      </c>
      <c r="AE95" s="90"/>
      <c r="AF95" s="90"/>
      <c r="AG95" s="90"/>
      <c r="AH95" s="90"/>
      <c r="AI95" s="90"/>
      <c r="AJ95" s="88"/>
      <c r="AK95" s="88"/>
      <c r="AL95" s="89">
        <f t="shared" si="150"/>
        <v>0</v>
      </c>
      <c r="AM95" s="193"/>
      <c r="AN95" s="193"/>
      <c r="AO95" s="193"/>
      <c r="AP95" s="193"/>
      <c r="AQ95" s="193"/>
      <c r="AR95" s="193"/>
      <c r="AS95" s="193"/>
      <c r="AT95" s="193"/>
      <c r="AU95" s="193"/>
      <c r="AV95" s="193"/>
      <c r="AW95" s="193"/>
      <c r="AX95" s="196"/>
    </row>
    <row r="96" spans="2:50" ht="12.95" customHeight="1" x14ac:dyDescent="0.25">
      <c r="B96" s="132"/>
      <c r="C96" s="136"/>
      <c r="D96" s="140"/>
      <c r="E96" s="144"/>
      <c r="F96" s="68"/>
      <c r="G96" s="90"/>
      <c r="H96" s="90"/>
      <c r="I96" s="90"/>
      <c r="J96" s="90"/>
      <c r="K96" s="90"/>
      <c r="L96" s="88"/>
      <c r="M96" s="88"/>
      <c r="N96" s="89">
        <f t="shared" si="147"/>
        <v>0</v>
      </c>
      <c r="O96" s="90"/>
      <c r="P96" s="90"/>
      <c r="Q96" s="90"/>
      <c r="R96" s="90"/>
      <c r="S96" s="90"/>
      <c r="T96" s="88"/>
      <c r="U96" s="88"/>
      <c r="V96" s="89">
        <f t="shared" si="148"/>
        <v>0</v>
      </c>
      <c r="W96" s="90"/>
      <c r="X96" s="90"/>
      <c r="Y96" s="90"/>
      <c r="Z96" s="90"/>
      <c r="AA96" s="90"/>
      <c r="AB96" s="88"/>
      <c r="AC96" s="88"/>
      <c r="AD96" s="89">
        <f t="shared" si="149"/>
        <v>0</v>
      </c>
      <c r="AE96" s="90"/>
      <c r="AF96" s="90"/>
      <c r="AG96" s="90"/>
      <c r="AH96" s="90"/>
      <c r="AI96" s="90"/>
      <c r="AJ96" s="88"/>
      <c r="AK96" s="88"/>
      <c r="AL96" s="89">
        <f t="shared" si="150"/>
        <v>0</v>
      </c>
      <c r="AM96" s="193"/>
      <c r="AN96" s="193"/>
      <c r="AO96" s="193"/>
      <c r="AP96" s="193"/>
      <c r="AQ96" s="193"/>
      <c r="AR96" s="193"/>
      <c r="AS96" s="193"/>
      <c r="AT96" s="193"/>
      <c r="AU96" s="193"/>
      <c r="AV96" s="193"/>
      <c r="AW96" s="193"/>
      <c r="AX96" s="196"/>
    </row>
    <row r="97" spans="2:50" ht="12.95" customHeight="1" x14ac:dyDescent="0.25">
      <c r="B97" s="132"/>
      <c r="C97" s="136"/>
      <c r="D97" s="140"/>
      <c r="E97" s="144"/>
      <c r="F97" s="27"/>
      <c r="G97" s="90"/>
      <c r="H97" s="90"/>
      <c r="I97" s="90"/>
      <c r="J97" s="90"/>
      <c r="K97" s="90"/>
      <c r="L97" s="88"/>
      <c r="M97" s="88"/>
      <c r="N97" s="89">
        <f t="shared" si="147"/>
        <v>0</v>
      </c>
      <c r="O97" s="90"/>
      <c r="P97" s="90"/>
      <c r="Q97" s="90"/>
      <c r="R97" s="90"/>
      <c r="S97" s="90"/>
      <c r="T97" s="88"/>
      <c r="U97" s="88"/>
      <c r="V97" s="89">
        <f t="shared" si="148"/>
        <v>0</v>
      </c>
      <c r="W97" s="90"/>
      <c r="X97" s="90"/>
      <c r="Y97" s="90"/>
      <c r="Z97" s="90"/>
      <c r="AA97" s="90"/>
      <c r="AB97" s="88"/>
      <c r="AC97" s="88"/>
      <c r="AD97" s="89">
        <f t="shared" si="149"/>
        <v>0</v>
      </c>
      <c r="AE97" s="90"/>
      <c r="AF97" s="90"/>
      <c r="AG97" s="90"/>
      <c r="AH97" s="90"/>
      <c r="AI97" s="90"/>
      <c r="AJ97" s="88"/>
      <c r="AK97" s="88"/>
      <c r="AL97" s="89">
        <f t="shared" si="150"/>
        <v>0</v>
      </c>
      <c r="AM97" s="193"/>
      <c r="AN97" s="193"/>
      <c r="AO97" s="193"/>
      <c r="AP97" s="193"/>
      <c r="AQ97" s="193"/>
      <c r="AR97" s="193"/>
      <c r="AS97" s="193"/>
      <c r="AT97" s="193"/>
      <c r="AU97" s="193"/>
      <c r="AV97" s="193"/>
      <c r="AW97" s="193"/>
      <c r="AX97" s="196"/>
    </row>
    <row r="98" spans="2:50" ht="12.95" customHeight="1" thickBot="1" x14ac:dyDescent="0.3">
      <c r="B98" s="133"/>
      <c r="C98" s="137"/>
      <c r="D98" s="141"/>
      <c r="E98" s="144"/>
      <c r="F98" s="27"/>
      <c r="G98" s="90"/>
      <c r="H98" s="90"/>
      <c r="I98" s="90"/>
      <c r="J98" s="90"/>
      <c r="K98" s="90"/>
      <c r="L98" s="92"/>
      <c r="M98" s="92"/>
      <c r="N98" s="89">
        <f t="shared" si="147"/>
        <v>0</v>
      </c>
      <c r="O98" s="90"/>
      <c r="P98" s="90"/>
      <c r="Q98" s="90"/>
      <c r="R98" s="90"/>
      <c r="S98" s="90"/>
      <c r="T98" s="92"/>
      <c r="U98" s="92"/>
      <c r="V98" s="89">
        <f t="shared" si="148"/>
        <v>0</v>
      </c>
      <c r="W98" s="90"/>
      <c r="X98" s="90"/>
      <c r="Y98" s="90"/>
      <c r="Z98" s="90"/>
      <c r="AA98" s="90"/>
      <c r="AB98" s="92"/>
      <c r="AC98" s="92"/>
      <c r="AD98" s="89">
        <f t="shared" si="149"/>
        <v>0</v>
      </c>
      <c r="AE98" s="90"/>
      <c r="AF98" s="90"/>
      <c r="AG98" s="90"/>
      <c r="AH98" s="90"/>
      <c r="AI98" s="90"/>
      <c r="AJ98" s="92"/>
      <c r="AK98" s="92"/>
      <c r="AL98" s="89">
        <f t="shared" si="150"/>
        <v>0</v>
      </c>
      <c r="AM98" s="193"/>
      <c r="AN98" s="193"/>
      <c r="AO98" s="193"/>
      <c r="AP98" s="193"/>
      <c r="AQ98" s="193"/>
      <c r="AR98" s="193"/>
      <c r="AS98" s="193"/>
      <c r="AT98" s="193"/>
      <c r="AU98" s="193"/>
      <c r="AV98" s="193"/>
      <c r="AW98" s="193"/>
      <c r="AX98" s="196"/>
    </row>
    <row r="99" spans="2:50" ht="12.95" hidden="1" customHeight="1" thickBot="1" x14ac:dyDescent="0.3">
      <c r="B99" s="134"/>
      <c r="C99" s="138"/>
      <c r="D99" s="142"/>
      <c r="E99" s="145"/>
      <c r="F99" s="26" t="s">
        <v>36</v>
      </c>
      <c r="G99" s="39"/>
      <c r="H99" s="39"/>
      <c r="I99" s="39"/>
      <c r="J99" s="39"/>
      <c r="K99" s="39"/>
      <c r="L99" s="38"/>
      <c r="M99" s="38"/>
      <c r="N99" s="37">
        <f t="shared" ref="N99" si="151">N88+N89+N91+N96+N97+N98+N94+N95</f>
        <v>0</v>
      </c>
      <c r="O99" s="40"/>
      <c r="P99" s="40"/>
      <c r="Q99" s="40"/>
      <c r="R99" s="40"/>
      <c r="S99" s="40"/>
      <c r="T99" s="38"/>
      <c r="U99" s="38"/>
      <c r="V99" s="37">
        <f t="shared" ref="V99" si="152">V88+V89+V91+V96+V97+V98+V94+V95</f>
        <v>0</v>
      </c>
      <c r="W99" s="40"/>
      <c r="X99" s="40"/>
      <c r="Y99" s="40"/>
      <c r="Z99" s="40"/>
      <c r="AA99" s="40"/>
      <c r="AB99" s="38"/>
      <c r="AC99" s="38"/>
      <c r="AD99" s="37">
        <f t="shared" ref="AD99" si="153">AD88+AD89+AD91+AD96+AD97+AD98+AD94+AD95</f>
        <v>0</v>
      </c>
      <c r="AE99" s="40"/>
      <c r="AF99" s="40"/>
      <c r="AG99" s="40"/>
      <c r="AH99" s="40"/>
      <c r="AI99" s="40"/>
      <c r="AJ99" s="38"/>
      <c r="AK99" s="38"/>
      <c r="AL99" s="37">
        <f t="shared" ref="AL99" si="154">AL88+AL89+AL91+AL96+AL97+AL98+AL94+AL95</f>
        <v>0</v>
      </c>
      <c r="AM99" s="194"/>
      <c r="AN99" s="194"/>
      <c r="AO99" s="194"/>
      <c r="AP99" s="194"/>
      <c r="AQ99" s="194"/>
      <c r="AR99" s="194"/>
      <c r="AS99" s="194"/>
      <c r="AT99" s="194"/>
      <c r="AU99" s="194"/>
      <c r="AV99" s="194"/>
      <c r="AW99" s="194"/>
      <c r="AX99" s="197"/>
    </row>
    <row r="100" spans="2:50" ht="9" hidden="1" customHeight="1" thickBot="1" x14ac:dyDescent="0.3">
      <c r="B100" s="63"/>
      <c r="C100" s="64"/>
      <c r="D100" s="65"/>
      <c r="E100" s="66"/>
      <c r="F100" s="26" t="s">
        <v>36</v>
      </c>
      <c r="G100" s="39"/>
      <c r="H100" s="39"/>
      <c r="I100" s="39"/>
      <c r="J100" s="39"/>
      <c r="K100" s="39"/>
      <c r="L100" s="38"/>
      <c r="M100" s="38"/>
      <c r="N100" s="37" t="e">
        <f>#REF!+#REF!+#REF!+#REF!+#REF!+#REF!+#REF!+#REF!</f>
        <v>#REF!</v>
      </c>
      <c r="O100" s="40"/>
      <c r="P100" s="40"/>
      <c r="Q100" s="40"/>
      <c r="R100" s="40"/>
      <c r="S100" s="40"/>
      <c r="T100" s="38"/>
      <c r="U100" s="38"/>
      <c r="V100" s="37" t="e">
        <f>#REF!+#REF!+#REF!+#REF!+#REF!+#REF!+#REF!+#REF!</f>
        <v>#REF!</v>
      </c>
      <c r="W100" s="40"/>
      <c r="X100" s="40"/>
      <c r="Y100" s="40"/>
      <c r="Z100" s="40"/>
      <c r="AA100" s="40"/>
      <c r="AB100" s="38"/>
      <c r="AC100" s="38"/>
      <c r="AD100" s="37" t="e">
        <f>#REF!+#REF!+#REF!+#REF!+#REF!+#REF!+#REF!+#REF!</f>
        <v>#REF!</v>
      </c>
      <c r="AE100" s="40"/>
      <c r="AF100" s="40"/>
      <c r="AG100" s="40"/>
      <c r="AH100" s="40"/>
      <c r="AI100" s="40"/>
      <c r="AJ100" s="38"/>
      <c r="AK100" s="38"/>
      <c r="AL100" s="37" t="e">
        <f>#REF!+#REF!+#REF!+#REF!+#REF!+#REF!+#REF!+#REF!</f>
        <v>#REF!</v>
      </c>
      <c r="AM100" s="82"/>
      <c r="AN100" s="82"/>
      <c r="AO100" s="82"/>
      <c r="AP100" s="82"/>
      <c r="AQ100" s="82"/>
      <c r="AR100" s="82"/>
      <c r="AS100" s="82"/>
      <c r="AT100" s="82"/>
      <c r="AU100" s="82"/>
      <c r="AV100" s="82"/>
      <c r="AW100" s="82"/>
      <c r="AX100" s="83"/>
    </row>
    <row r="101" spans="2:50" ht="20.25" thickTop="1" thickBot="1" x14ac:dyDescent="0.3">
      <c r="B101" s="129"/>
      <c r="C101" s="130"/>
      <c r="D101" s="130"/>
      <c r="E101" s="130"/>
      <c r="F101" s="130"/>
      <c r="G101" s="54"/>
      <c r="H101" s="54"/>
      <c r="I101" s="54"/>
      <c r="J101" s="54"/>
      <c r="K101" s="54"/>
      <c r="L101" s="54"/>
      <c r="M101" s="54"/>
      <c r="N101" s="11"/>
      <c r="O101" s="54"/>
      <c r="P101" s="54"/>
      <c r="Q101" s="54"/>
      <c r="R101" s="54"/>
      <c r="S101" s="54"/>
      <c r="T101" s="54"/>
      <c r="U101" s="54"/>
      <c r="V101" s="11"/>
      <c r="W101" s="54"/>
      <c r="X101" s="54"/>
      <c r="Y101" s="54"/>
      <c r="Z101" s="54"/>
      <c r="AA101" s="54"/>
      <c r="AB101" s="54"/>
      <c r="AC101" s="54"/>
      <c r="AD101" s="11"/>
      <c r="AE101" s="54"/>
      <c r="AF101" s="54"/>
      <c r="AG101" s="54"/>
      <c r="AH101" s="54"/>
      <c r="AI101" s="54"/>
      <c r="AJ101" s="54"/>
      <c r="AK101" s="54"/>
      <c r="AL101" s="16"/>
      <c r="AM101" s="84">
        <f t="shared" ref="AM101:AX101" si="155">SUM(AM5:AM99)</f>
        <v>0</v>
      </c>
      <c r="AN101" s="84">
        <f t="shared" si="155"/>
        <v>0</v>
      </c>
      <c r="AO101" s="84">
        <f t="shared" si="155"/>
        <v>0</v>
      </c>
      <c r="AP101" s="84">
        <f t="shared" si="155"/>
        <v>0</v>
      </c>
      <c r="AQ101" s="84">
        <f t="shared" si="155"/>
        <v>0</v>
      </c>
      <c r="AR101" s="84">
        <f t="shared" si="155"/>
        <v>0</v>
      </c>
      <c r="AS101" s="84">
        <f t="shared" si="155"/>
        <v>0</v>
      </c>
      <c r="AT101" s="84">
        <f t="shared" si="155"/>
        <v>0</v>
      </c>
      <c r="AU101" s="84">
        <f t="shared" si="155"/>
        <v>0</v>
      </c>
      <c r="AV101" s="84">
        <f t="shared" si="155"/>
        <v>0</v>
      </c>
      <c r="AW101" s="84">
        <f t="shared" si="155"/>
        <v>0</v>
      </c>
      <c r="AX101" s="84">
        <f t="shared" si="155"/>
        <v>0</v>
      </c>
    </row>
    <row r="102" spans="2:50" ht="4.9000000000000004" customHeight="1" thickTop="1" x14ac:dyDescent="0.25">
      <c r="B102" s="55"/>
      <c r="C102" s="5"/>
      <c r="D102" s="5"/>
      <c r="E102" s="5"/>
      <c r="F102" s="2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6"/>
      <c r="AX102" s="32"/>
    </row>
    <row r="103" spans="2:50" ht="22.9" customHeight="1" x14ac:dyDescent="0.25">
      <c r="B103" s="131" t="str">
        <f>D1</f>
        <v>AAAAAAAAAAAAAAAAAAAAAAAAAAAAAAAAAA</v>
      </c>
      <c r="C103" s="122"/>
      <c r="D103" s="122"/>
      <c r="E103" s="122" t="s">
        <v>18</v>
      </c>
      <c r="F103" s="122"/>
      <c r="G103" s="122"/>
      <c r="H103" s="122"/>
      <c r="I103" s="122"/>
      <c r="J103" s="127" t="s">
        <v>42</v>
      </c>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t="s">
        <v>13</v>
      </c>
      <c r="AH103" s="127"/>
      <c r="AI103" s="127"/>
      <c r="AJ103" s="127"/>
      <c r="AK103" s="128">
        <f>AX101</f>
        <v>0</v>
      </c>
      <c r="AL103" s="128"/>
      <c r="AM103" s="122" t="s">
        <v>23</v>
      </c>
      <c r="AN103" s="122"/>
      <c r="AO103" s="122"/>
      <c r="AP103" s="122"/>
      <c r="AQ103" s="122"/>
      <c r="AR103" s="122"/>
      <c r="AS103" s="122"/>
      <c r="AT103" s="122"/>
      <c r="AU103" s="122"/>
      <c r="AV103" s="122"/>
      <c r="AW103" s="122"/>
      <c r="AX103" s="123"/>
    </row>
    <row r="104" spans="2:50" ht="15" customHeight="1" x14ac:dyDescent="0.25">
      <c r="B104" s="56"/>
      <c r="C104" s="121" t="s">
        <v>14</v>
      </c>
      <c r="D104" s="121"/>
      <c r="E104" s="53"/>
      <c r="F104" s="29"/>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33"/>
      <c r="AH104" s="33"/>
      <c r="AI104" s="33"/>
      <c r="AJ104" s="33"/>
      <c r="AK104" s="33"/>
      <c r="AL104" s="33"/>
      <c r="AM104" s="33"/>
      <c r="AN104" s="33"/>
      <c r="AO104" s="33"/>
      <c r="AP104" s="53"/>
      <c r="AQ104" s="121" t="s">
        <v>16</v>
      </c>
      <c r="AR104" s="121"/>
      <c r="AS104" s="121"/>
      <c r="AT104" s="121"/>
      <c r="AU104" s="121"/>
      <c r="AV104" s="121"/>
      <c r="AW104" s="121"/>
      <c r="AX104" s="32"/>
    </row>
    <row r="105" spans="2:50" ht="6.6" customHeight="1" x14ac:dyDescent="0.25">
      <c r="B105" s="56"/>
      <c r="C105" s="121"/>
      <c r="D105" s="121"/>
      <c r="E105" s="53"/>
      <c r="F105" s="29"/>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33"/>
      <c r="AH105" s="33"/>
      <c r="AI105" s="33"/>
      <c r="AJ105" s="33"/>
      <c r="AK105" s="33"/>
      <c r="AL105" s="33"/>
      <c r="AM105" s="33"/>
      <c r="AN105" s="33"/>
      <c r="AO105" s="33"/>
      <c r="AP105" s="53"/>
      <c r="AQ105" s="33"/>
      <c r="AX105" s="32"/>
    </row>
    <row r="106" spans="2:50" ht="15" customHeight="1" x14ac:dyDescent="0.25">
      <c r="B106" s="56"/>
      <c r="C106" s="121" t="str">
        <f>MART!C106</f>
        <v>…………………………………</v>
      </c>
      <c r="D106" s="121"/>
      <c r="E106" s="53"/>
      <c r="F106" s="29"/>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33"/>
      <c r="AH106" s="33"/>
      <c r="AI106" s="33"/>
      <c r="AJ106" s="33"/>
      <c r="AK106" s="33"/>
      <c r="AL106" s="33"/>
      <c r="AM106" s="33"/>
      <c r="AN106" s="33"/>
      <c r="AO106" s="33"/>
      <c r="AP106" s="53"/>
      <c r="AQ106" s="121" t="str">
        <f>MART!AY106</f>
        <v>…………………………………….</v>
      </c>
      <c r="AR106" s="121"/>
      <c r="AS106" s="121"/>
      <c r="AT106" s="121"/>
      <c r="AU106" s="121"/>
      <c r="AV106" s="121"/>
      <c r="AW106" s="121"/>
      <c r="AX106" s="32"/>
    </row>
    <row r="107" spans="2:50" ht="15" customHeight="1" x14ac:dyDescent="0.25">
      <c r="B107" s="56"/>
      <c r="C107" s="121" t="s">
        <v>15</v>
      </c>
      <c r="D107" s="121"/>
      <c r="E107" s="53"/>
      <c r="F107" s="29"/>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33"/>
      <c r="AH107" s="33"/>
      <c r="AI107" s="33"/>
      <c r="AJ107" s="33"/>
      <c r="AK107" s="33"/>
      <c r="AL107" s="33"/>
      <c r="AM107" s="33"/>
      <c r="AN107" s="33"/>
      <c r="AO107" s="33"/>
      <c r="AP107" s="53"/>
      <c r="AQ107" s="121" t="s">
        <v>17</v>
      </c>
      <c r="AR107" s="121"/>
      <c r="AS107" s="121"/>
      <c r="AT107" s="121"/>
      <c r="AU107" s="121"/>
      <c r="AV107" s="121"/>
      <c r="AW107" s="121"/>
      <c r="AX107" s="32"/>
    </row>
    <row r="108" spans="2:50" ht="5.45" customHeight="1" thickBot="1" x14ac:dyDescent="0.3">
      <c r="B108" s="57"/>
      <c r="C108" s="9"/>
      <c r="D108" s="9"/>
      <c r="E108" s="9"/>
      <c r="F108" s="30"/>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10"/>
    </row>
    <row r="109" spans="2:50" ht="15.75" thickTop="1" x14ac:dyDescent="0.25">
      <c r="AR109" s="5"/>
    </row>
  </sheetData>
  <sheetProtection formatCells="0" formatColumns="0" formatRows="0" insertColumns="0" insertRows="0" insertHyperlinks="0" deleteColumns="0" deleteRows="0" sort="0" autoFilter="0" pivotTables="0"/>
  <mergeCells count="103">
    <mergeCell ref="B1:C3"/>
    <mergeCell ref="D1:F3"/>
    <mergeCell ref="G1:AL2"/>
    <mergeCell ref="AM1:AP1"/>
    <mergeCell ref="AQ1:AX1"/>
    <mergeCell ref="AM2:AP2"/>
    <mergeCell ref="AQ2:AX2"/>
    <mergeCell ref="G3:AL3"/>
    <mergeCell ref="AM3:AX3"/>
    <mergeCell ref="AU5:AU23"/>
    <mergeCell ref="AV5:AV23"/>
    <mergeCell ref="AW5:AW23"/>
    <mergeCell ref="AX5:AX23"/>
    <mergeCell ref="B24:B42"/>
    <mergeCell ref="C24:C42"/>
    <mergeCell ref="D24:D42"/>
    <mergeCell ref="E24:E42"/>
    <mergeCell ref="AM24:AM42"/>
    <mergeCell ref="AN24:AN42"/>
    <mergeCell ref="AO5:AO23"/>
    <mergeCell ref="AP5:AP23"/>
    <mergeCell ref="AQ5:AQ23"/>
    <mergeCell ref="AR5:AR23"/>
    <mergeCell ref="AS5:AS23"/>
    <mergeCell ref="AT5:AT23"/>
    <mergeCell ref="B5:B23"/>
    <mergeCell ref="C5:C23"/>
    <mergeCell ref="D5:D23"/>
    <mergeCell ref="E5:E23"/>
    <mergeCell ref="AM5:AM23"/>
    <mergeCell ref="AN5:AN23"/>
    <mergeCell ref="AU24:AU42"/>
    <mergeCell ref="AV24:AV42"/>
    <mergeCell ref="AX24:AX42"/>
    <mergeCell ref="B43:B61"/>
    <mergeCell ref="C43:C61"/>
    <mergeCell ref="D43:D61"/>
    <mergeCell ref="E43:E61"/>
    <mergeCell ref="AM43:AM61"/>
    <mergeCell ref="AN43:AN61"/>
    <mergeCell ref="AO24:AO42"/>
    <mergeCell ref="AP24:AP42"/>
    <mergeCell ref="AQ24:AQ42"/>
    <mergeCell ref="AR24:AR42"/>
    <mergeCell ref="AS24:AS42"/>
    <mergeCell ref="AT24:AT42"/>
    <mergeCell ref="AU43:AU61"/>
    <mergeCell ref="AV43:AV61"/>
    <mergeCell ref="AW43:AW61"/>
    <mergeCell ref="AX43:AX61"/>
    <mergeCell ref="AR43:AR61"/>
    <mergeCell ref="AS43:AS61"/>
    <mergeCell ref="AT43:AT61"/>
    <mergeCell ref="C62:C80"/>
    <mergeCell ref="D62:D80"/>
    <mergeCell ref="E62:E80"/>
    <mergeCell ref="AM62:AM80"/>
    <mergeCell ref="AN62:AN80"/>
    <mergeCell ref="AO43:AO61"/>
    <mergeCell ref="AP43:AP61"/>
    <mergeCell ref="AQ43:AQ61"/>
    <mergeCell ref="AW24:AW42"/>
    <mergeCell ref="AU62:AU80"/>
    <mergeCell ref="AV62:AV80"/>
    <mergeCell ref="AW62:AW80"/>
    <mergeCell ref="AO81:AO99"/>
    <mergeCell ref="AP81:AP99"/>
    <mergeCell ref="AQ81:AQ99"/>
    <mergeCell ref="AX62:AX80"/>
    <mergeCell ref="B81:B99"/>
    <mergeCell ref="C81:C99"/>
    <mergeCell ref="D81:D99"/>
    <mergeCell ref="E81:E99"/>
    <mergeCell ref="AM81:AM99"/>
    <mergeCell ref="AN81:AN99"/>
    <mergeCell ref="AO62:AO80"/>
    <mergeCell ref="AP62:AP80"/>
    <mergeCell ref="AQ62:AQ80"/>
    <mergeCell ref="AR62:AR80"/>
    <mergeCell ref="AS62:AS80"/>
    <mergeCell ref="AT62:AT80"/>
    <mergeCell ref="AU81:AU99"/>
    <mergeCell ref="AV81:AV99"/>
    <mergeCell ref="AW81:AW99"/>
    <mergeCell ref="AX81:AX99"/>
    <mergeCell ref="AR81:AR99"/>
    <mergeCell ref="AS81:AS99"/>
    <mergeCell ref="AT81:AT99"/>
    <mergeCell ref="B62:B80"/>
    <mergeCell ref="C107:D107"/>
    <mergeCell ref="AQ107:AW107"/>
    <mergeCell ref="AM103:AX103"/>
    <mergeCell ref="C104:D104"/>
    <mergeCell ref="AQ104:AW104"/>
    <mergeCell ref="C105:D105"/>
    <mergeCell ref="C106:D106"/>
    <mergeCell ref="AQ106:AW106"/>
    <mergeCell ref="B101:F101"/>
    <mergeCell ref="B103:D103"/>
    <mergeCell ref="E103:I103"/>
    <mergeCell ref="J103:AF103"/>
    <mergeCell ref="AG103:AJ103"/>
    <mergeCell ref="AK103:AL103"/>
  </mergeCells>
  <pageMargins left="0" right="0" top="0.19685039370078741" bottom="0" header="0" footer="0"/>
  <pageSetup paperSize="9" scale="4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B7C38-418F-4961-A835-F9321BE687C2}">
  <sheetPr>
    <tabColor rgb="FFC00000"/>
  </sheetPr>
  <dimension ref="B1:AX109"/>
  <sheetViews>
    <sheetView topLeftCell="E1" zoomScale="85" zoomScaleNormal="85" zoomScaleSheetLayoutView="40" workbookViewId="0">
      <selection activeCell="G5" sqref="G5"/>
    </sheetView>
  </sheetViews>
  <sheetFormatPr defaultColWidth="8.85546875" defaultRowHeight="15" x14ac:dyDescent="0.25"/>
  <cols>
    <col min="1" max="1" width="0.7109375" style="1" customWidth="1"/>
    <col min="2" max="2" width="3.85546875" style="1" customWidth="1"/>
    <col min="3" max="3" width="15.28515625" style="1" customWidth="1"/>
    <col min="4" max="4" width="17.5703125" style="1" customWidth="1"/>
    <col min="5" max="5" width="6.42578125" style="1" customWidth="1"/>
    <col min="6" max="6" width="34.5703125" style="31" customWidth="1"/>
    <col min="7" max="38" width="6" style="1" customWidth="1"/>
    <col min="39" max="46" width="5.7109375" style="1" customWidth="1"/>
    <col min="47" max="47" width="6" style="1" customWidth="1"/>
    <col min="48" max="49" width="5.7109375" style="1" customWidth="1"/>
    <col min="50" max="50" width="7.7109375" style="1" customWidth="1"/>
    <col min="51" max="16384" width="8.85546875" style="1"/>
  </cols>
  <sheetData>
    <row r="1" spans="2:50" ht="26.25" customHeight="1" thickTop="1" thickBot="1" x14ac:dyDescent="0.3">
      <c r="B1" s="180" t="s">
        <v>4</v>
      </c>
      <c r="C1" s="181"/>
      <c r="D1" s="171" t="str">
        <f>NİSAN!D1</f>
        <v>AAAAAAAAAAAAAAAAAAAAAAAAAAAAAAAAAA</v>
      </c>
      <c r="E1" s="172"/>
      <c r="F1" s="173"/>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1"/>
      <c r="AM1" s="168" t="s">
        <v>10</v>
      </c>
      <c r="AN1" s="169"/>
      <c r="AO1" s="169"/>
      <c r="AP1" s="170"/>
      <c r="AQ1" s="146" t="s">
        <v>48</v>
      </c>
      <c r="AR1" s="147"/>
      <c r="AS1" s="147"/>
      <c r="AT1" s="147"/>
      <c r="AU1" s="147"/>
      <c r="AV1" s="147"/>
      <c r="AW1" s="147"/>
      <c r="AX1" s="148"/>
    </row>
    <row r="2" spans="2:50" ht="26.25" customHeight="1" thickBot="1" x14ac:dyDescent="0.3">
      <c r="B2" s="182"/>
      <c r="C2" s="183"/>
      <c r="D2" s="174"/>
      <c r="E2" s="175"/>
      <c r="F2" s="176"/>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4"/>
      <c r="AM2" s="165" t="s">
        <v>9</v>
      </c>
      <c r="AN2" s="166"/>
      <c r="AO2" s="166"/>
      <c r="AP2" s="167"/>
      <c r="AQ2" s="149">
        <v>2022</v>
      </c>
      <c r="AR2" s="150"/>
      <c r="AS2" s="150"/>
      <c r="AT2" s="150"/>
      <c r="AU2" s="150"/>
      <c r="AV2" s="150"/>
      <c r="AW2" s="150"/>
      <c r="AX2" s="151"/>
    </row>
    <row r="3" spans="2:50" ht="26.25" customHeight="1" thickBot="1" x14ac:dyDescent="0.3">
      <c r="B3" s="184"/>
      <c r="C3" s="185"/>
      <c r="D3" s="177"/>
      <c r="E3" s="178"/>
      <c r="F3" s="179"/>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c r="AM3" s="152" t="s">
        <v>12</v>
      </c>
      <c r="AN3" s="153"/>
      <c r="AO3" s="153"/>
      <c r="AP3" s="153"/>
      <c r="AQ3" s="153"/>
      <c r="AR3" s="153"/>
      <c r="AS3" s="153"/>
      <c r="AT3" s="153"/>
      <c r="AU3" s="153"/>
      <c r="AV3" s="153"/>
      <c r="AW3" s="153"/>
      <c r="AX3" s="154"/>
    </row>
    <row r="4" spans="2:50" s="2" customFormat="1" ht="75.75" customHeight="1" thickTop="1" thickBot="1" x14ac:dyDescent="0.3">
      <c r="B4" s="17" t="s">
        <v>0</v>
      </c>
      <c r="C4" s="18" t="s">
        <v>1</v>
      </c>
      <c r="D4" s="19" t="s">
        <v>43</v>
      </c>
      <c r="E4" s="20" t="s">
        <v>11</v>
      </c>
      <c r="F4" s="25" t="s">
        <v>2</v>
      </c>
      <c r="G4" s="36">
        <f>NİSAN!AK4+1</f>
        <v>44683</v>
      </c>
      <c r="H4" s="36">
        <f t="shared" ref="H4:M4" si="0">G4+1</f>
        <v>44684</v>
      </c>
      <c r="I4" s="36">
        <f t="shared" si="0"/>
        <v>44685</v>
      </c>
      <c r="J4" s="36">
        <f t="shared" si="0"/>
        <v>44686</v>
      </c>
      <c r="K4" s="36">
        <f t="shared" si="0"/>
        <v>44687</v>
      </c>
      <c r="L4" s="34">
        <f t="shared" si="0"/>
        <v>44688</v>
      </c>
      <c r="M4" s="34">
        <f t="shared" si="0"/>
        <v>44689</v>
      </c>
      <c r="N4" s="35" t="s">
        <v>8</v>
      </c>
      <c r="O4" s="36">
        <f>M4+1</f>
        <v>44690</v>
      </c>
      <c r="P4" s="36">
        <f t="shared" ref="P4:U4" si="1">O4+1</f>
        <v>44691</v>
      </c>
      <c r="Q4" s="36">
        <f t="shared" si="1"/>
        <v>44692</v>
      </c>
      <c r="R4" s="36">
        <f t="shared" si="1"/>
        <v>44693</v>
      </c>
      <c r="S4" s="36">
        <f t="shared" si="1"/>
        <v>44694</v>
      </c>
      <c r="T4" s="34">
        <f t="shared" si="1"/>
        <v>44695</v>
      </c>
      <c r="U4" s="34">
        <f t="shared" si="1"/>
        <v>44696</v>
      </c>
      <c r="V4" s="35" t="s">
        <v>8</v>
      </c>
      <c r="W4" s="36">
        <f>U4+1</f>
        <v>44697</v>
      </c>
      <c r="X4" s="36">
        <f t="shared" ref="X4:AC4" si="2">W4+1</f>
        <v>44698</v>
      </c>
      <c r="Y4" s="36">
        <f t="shared" si="2"/>
        <v>44699</v>
      </c>
      <c r="Z4" s="36">
        <f t="shared" si="2"/>
        <v>44700</v>
      </c>
      <c r="AA4" s="36">
        <f t="shared" si="2"/>
        <v>44701</v>
      </c>
      <c r="AB4" s="34">
        <f t="shared" si="2"/>
        <v>44702</v>
      </c>
      <c r="AC4" s="34">
        <f t="shared" si="2"/>
        <v>44703</v>
      </c>
      <c r="AD4" s="35" t="s">
        <v>8</v>
      </c>
      <c r="AE4" s="36">
        <f>AC4+1</f>
        <v>44704</v>
      </c>
      <c r="AF4" s="36">
        <f t="shared" ref="AF4:AK4" si="3">AE4+1</f>
        <v>44705</v>
      </c>
      <c r="AG4" s="36">
        <f t="shared" si="3"/>
        <v>44706</v>
      </c>
      <c r="AH4" s="36">
        <f t="shared" si="3"/>
        <v>44707</v>
      </c>
      <c r="AI4" s="36">
        <f t="shared" si="3"/>
        <v>44708</v>
      </c>
      <c r="AJ4" s="34">
        <f t="shared" si="3"/>
        <v>44709</v>
      </c>
      <c r="AK4" s="34">
        <f t="shared" si="3"/>
        <v>44710</v>
      </c>
      <c r="AL4" s="35" t="s">
        <v>8</v>
      </c>
      <c r="AM4" s="49" t="str">
        <f>F5</f>
        <v xml:space="preserve">Günlük Girilen Ders Saati </v>
      </c>
      <c r="AN4" s="46" t="str">
        <f>F6</f>
        <v>Ek ders görevi % 25 Fazla(Gündüz)</v>
      </c>
      <c r="AO4" s="46" t="str">
        <f>F7</f>
        <v>Ek ders görevi % 25 Fazla(Gece)</v>
      </c>
      <c r="AP4" s="46" t="str">
        <f>F8</f>
        <v>Ek ders görevi (Gece)</v>
      </c>
      <c r="AQ4" s="46" t="str">
        <f>F9</f>
        <v>İYEP/DYK-Takviye Kurs (Gündüz)</v>
      </c>
      <c r="AR4" s="46" t="str">
        <f>F10</f>
        <v>İYEP/DYK-Takviye Kurs (Gece)</v>
      </c>
      <c r="AS4" s="46" t="str">
        <f>F11</f>
        <v>Ek ders görevi (Gündüz)</v>
      </c>
      <c r="AT4" s="46" t="str">
        <f>F23</f>
        <v>Ek Ders Yer. Geç. Gör.</v>
      </c>
      <c r="AU4" s="52" t="str">
        <f>F16</f>
        <v>Ders Dışı Eğitim Çalışması (Egzersiz)</v>
      </c>
      <c r="AV4" s="46" t="str">
        <f>F17</f>
        <v>Belleticilik</v>
      </c>
      <c r="AW4" s="47" t="str">
        <f>F14</f>
        <v xml:space="preserve">Nöbet </v>
      </c>
      <c r="AX4" s="48" t="s">
        <v>3</v>
      </c>
    </row>
    <row r="5" spans="2:50" s="3" customFormat="1" ht="12.95" customHeight="1" thickTop="1" x14ac:dyDescent="0.25">
      <c r="B5" s="155">
        <v>1</v>
      </c>
      <c r="C5" s="135">
        <f>NİSAN!C5</f>
        <v>0</v>
      </c>
      <c r="D5" s="139">
        <f>NİSAN!D5</f>
        <v>0</v>
      </c>
      <c r="E5" s="143">
        <f>NİSAN!E5</f>
        <v>18</v>
      </c>
      <c r="F5" s="67" t="s">
        <v>21</v>
      </c>
      <c r="G5" s="87"/>
      <c r="H5" s="87"/>
      <c r="I5" s="87"/>
      <c r="J5" s="87"/>
      <c r="K5" s="87"/>
      <c r="L5" s="85"/>
      <c r="M5" s="85"/>
      <c r="N5" s="86">
        <f>SUM(G5:M5)</f>
        <v>0</v>
      </c>
      <c r="O5" s="87"/>
      <c r="P5" s="87"/>
      <c r="Q5" s="87"/>
      <c r="R5" s="87"/>
      <c r="S5" s="87"/>
      <c r="T5" s="85"/>
      <c r="U5" s="85"/>
      <c r="V5" s="86">
        <f>SUM(O5:U5)</f>
        <v>0</v>
      </c>
      <c r="W5" s="87"/>
      <c r="X5" s="87"/>
      <c r="Y5" s="87"/>
      <c r="Z5" s="87"/>
      <c r="AA5" s="87"/>
      <c r="AB5" s="85"/>
      <c r="AC5" s="85"/>
      <c r="AD5" s="86">
        <f>SUM(W5:AC5)</f>
        <v>0</v>
      </c>
      <c r="AE5" s="87"/>
      <c r="AF5" s="87"/>
      <c r="AG5" s="87"/>
      <c r="AH5" s="87"/>
      <c r="AI5" s="87"/>
      <c r="AJ5" s="85"/>
      <c r="AK5" s="85"/>
      <c r="AL5" s="86">
        <f>SUM(AE5:AK5)</f>
        <v>0</v>
      </c>
      <c r="AM5" s="192">
        <f>N5+V5+AD5+AL5</f>
        <v>0</v>
      </c>
      <c r="AN5" s="192">
        <f>N6+V6+AD6+AL6</f>
        <v>0</v>
      </c>
      <c r="AO5" s="192">
        <f>N7+V7+AD7+AL7</f>
        <v>0</v>
      </c>
      <c r="AP5" s="192">
        <f>N8+V8+AD8+AL8</f>
        <v>0</v>
      </c>
      <c r="AQ5" s="192">
        <f>N9+V9+AD9+AL9</f>
        <v>0</v>
      </c>
      <c r="AR5" s="192">
        <f>N10+V10+AD10+AL10</f>
        <v>0</v>
      </c>
      <c r="AS5" s="192">
        <f>N11+V11+AD11+AL11</f>
        <v>0</v>
      </c>
      <c r="AT5" s="192">
        <f>N23+V23+AD23+AL23</f>
        <v>0</v>
      </c>
      <c r="AU5" s="192">
        <f>N16+V16+AD16+AL16</f>
        <v>0</v>
      </c>
      <c r="AV5" s="192">
        <f>N17+V17+AD17+AL17</f>
        <v>0</v>
      </c>
      <c r="AW5" s="192">
        <f>N14+V14+AD14+AL14</f>
        <v>0</v>
      </c>
      <c r="AX5" s="195">
        <f>SUM(AN5:AW23)</f>
        <v>0</v>
      </c>
    </row>
    <row r="6" spans="2:50" s="3" customFormat="1" ht="12.95" customHeight="1" x14ac:dyDescent="0.25">
      <c r="B6" s="132"/>
      <c r="C6" s="136"/>
      <c r="D6" s="140"/>
      <c r="E6" s="144"/>
      <c r="F6" s="68" t="s">
        <v>33</v>
      </c>
      <c r="G6" s="90"/>
      <c r="H6" s="90"/>
      <c r="I6" s="90"/>
      <c r="J6" s="90"/>
      <c r="K6" s="90"/>
      <c r="L6" s="88"/>
      <c r="M6" s="88"/>
      <c r="N6" s="89">
        <f>IF(SUM(G5:K6)-E5&lt;=0,0,IF(SUM(G5:K5)-E5&lt;0,SUM(G5:K6)-E5,SUM(G6:K6)))</f>
        <v>0</v>
      </c>
      <c r="O6" s="90"/>
      <c r="P6" s="90"/>
      <c r="Q6" s="90"/>
      <c r="R6" s="90"/>
      <c r="S6" s="90"/>
      <c r="T6" s="88"/>
      <c r="U6" s="88"/>
      <c r="V6" s="89">
        <f>IF(SUM(O5:S6)-J5&lt;=0,0,IF(SUM(O5:S5)-J5&lt;0,SUM(O5:S6)-J5,SUM(O6:S6)))</f>
        <v>0</v>
      </c>
      <c r="W6" s="90"/>
      <c r="X6" s="90"/>
      <c r="Y6" s="90"/>
      <c r="Z6" s="90"/>
      <c r="AA6" s="90"/>
      <c r="AB6" s="88"/>
      <c r="AC6" s="88"/>
      <c r="AD6" s="89">
        <f>IF(SUM(W5:AA6)-R5&lt;=0,0,IF(SUM(W5:AA5)-R5&lt;0,SUM(W5:AA6)-R5,SUM(W6:AA6)))</f>
        <v>0</v>
      </c>
      <c r="AE6" s="90"/>
      <c r="AF6" s="90"/>
      <c r="AG6" s="90"/>
      <c r="AH6" s="90"/>
      <c r="AI6" s="90"/>
      <c r="AJ6" s="88"/>
      <c r="AK6" s="88"/>
      <c r="AL6" s="89">
        <f>IF(SUM(AE5:AI6)-Z5&lt;=0,0,IF(SUM(AE5:AI5)-Z5&lt;0,SUM(AE5:AI6)-Z5,SUM(AE6:AI6)))</f>
        <v>0</v>
      </c>
      <c r="AM6" s="193"/>
      <c r="AN6" s="193"/>
      <c r="AO6" s="193"/>
      <c r="AP6" s="193"/>
      <c r="AQ6" s="193"/>
      <c r="AR6" s="193"/>
      <c r="AS6" s="193"/>
      <c r="AT6" s="193"/>
      <c r="AU6" s="193"/>
      <c r="AV6" s="193"/>
      <c r="AW6" s="193"/>
      <c r="AX6" s="196"/>
    </row>
    <row r="7" spans="2:50" s="3" customFormat="1" ht="12.95" customHeight="1" x14ac:dyDescent="0.25">
      <c r="B7" s="132"/>
      <c r="C7" s="136"/>
      <c r="D7" s="140"/>
      <c r="E7" s="144"/>
      <c r="F7" s="68" t="s">
        <v>34</v>
      </c>
      <c r="G7" s="90"/>
      <c r="H7" s="90"/>
      <c r="I7" s="90"/>
      <c r="J7" s="90"/>
      <c r="K7" s="90"/>
      <c r="L7" s="88"/>
      <c r="M7" s="88"/>
      <c r="N7" s="89">
        <f>IF(SUM(G5:K7)-E5&lt;=0,0,IF(SUM(G5:K6)-E5&lt;0,SUM(G5:K7)-E5,SUM(G7:K7)))</f>
        <v>0</v>
      </c>
      <c r="O7" s="90"/>
      <c r="P7" s="90"/>
      <c r="Q7" s="90"/>
      <c r="R7" s="90"/>
      <c r="S7" s="90"/>
      <c r="T7" s="88"/>
      <c r="U7" s="88"/>
      <c r="V7" s="89">
        <f>IF(SUM(O5:S7)-J5&lt;=0,0,IF(SUM(O5:S6)-J5&lt;0,SUM(O5:S7)-J5,SUM(O7:S7)))</f>
        <v>0</v>
      </c>
      <c r="W7" s="90"/>
      <c r="X7" s="90"/>
      <c r="Y7" s="90"/>
      <c r="Z7" s="90"/>
      <c r="AA7" s="90"/>
      <c r="AB7" s="88"/>
      <c r="AC7" s="88"/>
      <c r="AD7" s="89">
        <f>IF(SUM(W5:AA7)-R5&lt;=0,0,IF(SUM(W5:AA6)-R5&lt;0,SUM(W5:AA7)-R5,SUM(W7:AA7)))</f>
        <v>0</v>
      </c>
      <c r="AE7" s="90"/>
      <c r="AF7" s="90"/>
      <c r="AG7" s="90"/>
      <c r="AH7" s="90"/>
      <c r="AI7" s="90"/>
      <c r="AJ7" s="88"/>
      <c r="AK7" s="88"/>
      <c r="AL7" s="89">
        <f>IF(SUM(AE5:AI7)-Z5&lt;=0,0,IF(SUM(AE5:AI6)-Z5&lt;0,SUM(AE5:AI7)-Z5,SUM(AE7:AI7)))</f>
        <v>0</v>
      </c>
      <c r="AM7" s="193"/>
      <c r="AN7" s="193"/>
      <c r="AO7" s="193"/>
      <c r="AP7" s="193"/>
      <c r="AQ7" s="193"/>
      <c r="AR7" s="193"/>
      <c r="AS7" s="193"/>
      <c r="AT7" s="193"/>
      <c r="AU7" s="193"/>
      <c r="AV7" s="193"/>
      <c r="AW7" s="193"/>
      <c r="AX7" s="196"/>
    </row>
    <row r="8" spans="2:50" s="3" customFormat="1" ht="12.95" customHeight="1" x14ac:dyDescent="0.25">
      <c r="B8" s="132"/>
      <c r="C8" s="136"/>
      <c r="D8" s="140"/>
      <c r="E8" s="144"/>
      <c r="F8" s="68" t="s">
        <v>32</v>
      </c>
      <c r="G8" s="90"/>
      <c r="H8" s="90"/>
      <c r="I8" s="90"/>
      <c r="J8" s="90"/>
      <c r="K8" s="90"/>
      <c r="L8" s="88"/>
      <c r="M8" s="88"/>
      <c r="N8" s="89">
        <f>IF(SUM(G5:K8)-E5&lt;=0,0,IF(SUM(G5:K7)-E5&lt;0,SUM(G5:K8)-E5,SUM(G8:K8)))+L8+M8</f>
        <v>0</v>
      </c>
      <c r="O8" s="90"/>
      <c r="P8" s="90"/>
      <c r="Q8" s="90"/>
      <c r="R8" s="90"/>
      <c r="S8" s="90"/>
      <c r="T8" s="88"/>
      <c r="U8" s="88"/>
      <c r="V8" s="89">
        <f>IF(SUM(O5:S8)-J5&lt;=0,0,IF(SUM(O5:S7)-J5&lt;0,SUM(O5:S8)-J5,SUM(O8:S8)))+T8+U8</f>
        <v>0</v>
      </c>
      <c r="W8" s="90"/>
      <c r="X8" s="90"/>
      <c r="Y8" s="90"/>
      <c r="Z8" s="90"/>
      <c r="AA8" s="90"/>
      <c r="AB8" s="88"/>
      <c r="AC8" s="88"/>
      <c r="AD8" s="89">
        <f>IF(SUM(W5:AA8)-R5&lt;=0,0,IF(SUM(W5:AA7)-R5&lt;0,SUM(W5:AA8)-R5,SUM(W8:AA8)))+AB8+AC8</f>
        <v>0</v>
      </c>
      <c r="AE8" s="90"/>
      <c r="AF8" s="90"/>
      <c r="AG8" s="90"/>
      <c r="AH8" s="90"/>
      <c r="AI8" s="90"/>
      <c r="AJ8" s="88"/>
      <c r="AK8" s="88"/>
      <c r="AL8" s="89">
        <f>IF(SUM(AE5:AI8)-Z5&lt;=0,0,IF(SUM(AE5:AI7)-Z5&lt;0,SUM(AE5:AI8)-Z5,SUM(AE8:AI8)))+AJ8+AK8</f>
        <v>0</v>
      </c>
      <c r="AM8" s="193"/>
      <c r="AN8" s="193"/>
      <c r="AO8" s="193"/>
      <c r="AP8" s="193"/>
      <c r="AQ8" s="193"/>
      <c r="AR8" s="193"/>
      <c r="AS8" s="193"/>
      <c r="AT8" s="193"/>
      <c r="AU8" s="193"/>
      <c r="AV8" s="193"/>
      <c r="AW8" s="193"/>
      <c r="AX8" s="196"/>
    </row>
    <row r="9" spans="2:50" s="3" customFormat="1" ht="12.95" customHeight="1" x14ac:dyDescent="0.25">
      <c r="B9" s="132"/>
      <c r="C9" s="136"/>
      <c r="D9" s="140"/>
      <c r="E9" s="144"/>
      <c r="F9" s="68" t="s">
        <v>38</v>
      </c>
      <c r="G9" s="90"/>
      <c r="H9" s="90"/>
      <c r="I9" s="90"/>
      <c r="J9" s="90"/>
      <c r="K9" s="90"/>
      <c r="L9" s="88"/>
      <c r="M9" s="88"/>
      <c r="N9" s="89">
        <f>IF(SUM(G5:K9)-E5&lt;=0,0,IF(SUM(G5:K8)-E5&lt;0,SUM(G5:K9)-E5,SUM(G9:K9)))</f>
        <v>0</v>
      </c>
      <c r="O9" s="90"/>
      <c r="P9" s="90"/>
      <c r="Q9" s="90"/>
      <c r="R9" s="90"/>
      <c r="S9" s="90"/>
      <c r="T9" s="88"/>
      <c r="U9" s="88"/>
      <c r="V9" s="89">
        <f>IF(SUM(O5:S9)-E5&lt;=0,0,IF(SUM(O5:S8)-E5&lt;0,SUM(O5:S9)-E5,SUM(O9:S9)))</f>
        <v>0</v>
      </c>
      <c r="W9" s="90"/>
      <c r="X9" s="90"/>
      <c r="Y9" s="90"/>
      <c r="Z9" s="90"/>
      <c r="AA9" s="90"/>
      <c r="AB9" s="88"/>
      <c r="AC9" s="88"/>
      <c r="AD9" s="89">
        <f>IF(SUM(W5:AA9)-E5&lt;=0,0,IF(SUM(W5:AA8)-E5&lt;0,SUM(W5:AA9)-E5,SUM(W9:AA9)))</f>
        <v>0</v>
      </c>
      <c r="AE9" s="90"/>
      <c r="AF9" s="90"/>
      <c r="AG9" s="90"/>
      <c r="AH9" s="90"/>
      <c r="AI9" s="90"/>
      <c r="AJ9" s="88"/>
      <c r="AK9" s="88"/>
      <c r="AL9" s="89">
        <f>IF(SUM(AE5:AI9)-E5&lt;=0,0,IF(SUM(AE5:AI8)-E5&lt;0,SUM(AE5:AI9)-E5,SUM(AE9:AI9)))</f>
        <v>0</v>
      </c>
      <c r="AM9" s="193"/>
      <c r="AN9" s="193"/>
      <c r="AO9" s="193"/>
      <c r="AP9" s="193"/>
      <c r="AQ9" s="193"/>
      <c r="AR9" s="193"/>
      <c r="AS9" s="193"/>
      <c r="AT9" s="193"/>
      <c r="AU9" s="193"/>
      <c r="AV9" s="193"/>
      <c r="AW9" s="193"/>
      <c r="AX9" s="196"/>
    </row>
    <row r="10" spans="2:50" s="3" customFormat="1" ht="12.95" customHeight="1" x14ac:dyDescent="0.25">
      <c r="B10" s="132"/>
      <c r="C10" s="136"/>
      <c r="D10" s="140"/>
      <c r="E10" s="144"/>
      <c r="F10" s="68" t="s">
        <v>37</v>
      </c>
      <c r="G10" s="90"/>
      <c r="H10" s="90"/>
      <c r="I10" s="90"/>
      <c r="J10" s="90"/>
      <c r="K10" s="90"/>
      <c r="L10" s="88"/>
      <c r="M10" s="88"/>
      <c r="N10" s="89">
        <f>SUM(G10:M10)</f>
        <v>0</v>
      </c>
      <c r="O10" s="90"/>
      <c r="P10" s="90"/>
      <c r="Q10" s="90"/>
      <c r="R10" s="90"/>
      <c r="S10" s="90"/>
      <c r="T10" s="88"/>
      <c r="U10" s="88"/>
      <c r="V10" s="89">
        <f>SUM(O10:U10)</f>
        <v>0</v>
      </c>
      <c r="W10" s="90"/>
      <c r="X10" s="90"/>
      <c r="Y10" s="90"/>
      <c r="Z10" s="90"/>
      <c r="AA10" s="90"/>
      <c r="AB10" s="88"/>
      <c r="AC10" s="88"/>
      <c r="AD10" s="89">
        <f>SUM(W10:AC10)</f>
        <v>0</v>
      </c>
      <c r="AE10" s="90"/>
      <c r="AF10" s="90"/>
      <c r="AG10" s="90"/>
      <c r="AH10" s="90"/>
      <c r="AI10" s="90"/>
      <c r="AJ10" s="88"/>
      <c r="AK10" s="88"/>
      <c r="AL10" s="89">
        <f>SUM(AE10:AK10)</f>
        <v>0</v>
      </c>
      <c r="AM10" s="193"/>
      <c r="AN10" s="193"/>
      <c r="AO10" s="193"/>
      <c r="AP10" s="193"/>
      <c r="AQ10" s="193"/>
      <c r="AR10" s="193"/>
      <c r="AS10" s="193"/>
      <c r="AT10" s="193"/>
      <c r="AU10" s="193"/>
      <c r="AV10" s="193"/>
      <c r="AW10" s="193"/>
      <c r="AX10" s="196"/>
    </row>
    <row r="11" spans="2:50" s="3" customFormat="1" ht="12.95" customHeight="1" x14ac:dyDescent="0.25">
      <c r="B11" s="132"/>
      <c r="C11" s="136"/>
      <c r="D11" s="140"/>
      <c r="E11" s="144"/>
      <c r="F11" s="27" t="s">
        <v>31</v>
      </c>
      <c r="G11" s="91"/>
      <c r="H11" s="91"/>
      <c r="I11" s="91"/>
      <c r="J11" s="91"/>
      <c r="K11" s="91">
        <f>IF((N5-E5)&lt;=0,0,IF((N5-E5)&gt;0,(N5-E5)))</f>
        <v>0</v>
      </c>
      <c r="L11" s="88"/>
      <c r="M11" s="88"/>
      <c r="N11" s="89">
        <f t="shared" ref="N11:N22" si="4">SUM(G11:M11)</f>
        <v>0</v>
      </c>
      <c r="O11" s="91"/>
      <c r="P11" s="91"/>
      <c r="Q11" s="91"/>
      <c r="R11" s="91"/>
      <c r="S11" s="91">
        <f>IF((V5-E5)&lt;=0,0,IF((V5-E5)&gt;0,(V5-E5)))</f>
        <v>0</v>
      </c>
      <c r="T11" s="88"/>
      <c r="U11" s="88"/>
      <c r="V11" s="89">
        <f t="shared" ref="V11:V22" si="5">SUM(O11:U11)</f>
        <v>0</v>
      </c>
      <c r="W11" s="91"/>
      <c r="X11" s="91"/>
      <c r="Y11" s="91"/>
      <c r="Z11" s="91"/>
      <c r="AA11" s="91">
        <f>IF((AD5-E5)&lt;=0,0,IF((AD5-E5)&gt;0,(AD5-E5)))</f>
        <v>0</v>
      </c>
      <c r="AB11" s="88"/>
      <c r="AC11" s="88"/>
      <c r="AD11" s="89">
        <f t="shared" ref="AD11:AD22" si="6">SUM(W11:AC11)</f>
        <v>0</v>
      </c>
      <c r="AE11" s="91"/>
      <c r="AF11" s="91"/>
      <c r="AG11" s="91"/>
      <c r="AH11" s="91"/>
      <c r="AI11" s="91">
        <f>IF((AL5-E5)&lt;=0,0,IF((AL5-E5)&gt;0,(AL5-E5)))</f>
        <v>0</v>
      </c>
      <c r="AJ11" s="88"/>
      <c r="AK11" s="88"/>
      <c r="AL11" s="89">
        <f t="shared" ref="AL11:AL22" si="7">SUM(AE11:AK11)</f>
        <v>0</v>
      </c>
      <c r="AM11" s="193"/>
      <c r="AN11" s="193"/>
      <c r="AO11" s="193"/>
      <c r="AP11" s="193"/>
      <c r="AQ11" s="193"/>
      <c r="AR11" s="193"/>
      <c r="AS11" s="193"/>
      <c r="AT11" s="193"/>
      <c r="AU11" s="193"/>
      <c r="AV11" s="193"/>
      <c r="AW11" s="193"/>
      <c r="AX11" s="196"/>
    </row>
    <row r="12" spans="2:50" s="3" customFormat="1" ht="12.95" customHeight="1" x14ac:dyDescent="0.25">
      <c r="B12" s="132"/>
      <c r="C12" s="136"/>
      <c r="D12" s="140"/>
      <c r="E12" s="144"/>
      <c r="F12" s="27" t="s">
        <v>39</v>
      </c>
      <c r="G12" s="91"/>
      <c r="H12" s="91"/>
      <c r="I12" s="91"/>
      <c r="J12" s="91"/>
      <c r="K12" s="90">
        <f>IF(E5-15&lt;0,0,IF(SUM(G5:M10)&lt;10,0,IF(SUM(G5:M10)&lt;20,1,IF(SUM(G5:M10)&lt;30,2,IF(SUM(G5:M10)&gt;=30,3)))))</f>
        <v>0</v>
      </c>
      <c r="L12" s="88"/>
      <c r="M12" s="88"/>
      <c r="N12" s="89">
        <f t="shared" si="4"/>
        <v>0</v>
      </c>
      <c r="O12" s="91"/>
      <c r="P12" s="91"/>
      <c r="Q12" s="91"/>
      <c r="R12" s="91"/>
      <c r="S12" s="90">
        <f>IF(E5-15&lt;0,0,IF(SUM(O5:U10)&lt;10,0,IF(SUM(O5:U10)&lt;20,1,IF(SUM(O5:U10)&lt;30,2,IF(SUM(O5:U10)&gt;=30,3)))))</f>
        <v>0</v>
      </c>
      <c r="T12" s="88"/>
      <c r="U12" s="88"/>
      <c r="V12" s="89">
        <f t="shared" si="5"/>
        <v>0</v>
      </c>
      <c r="W12" s="91"/>
      <c r="X12" s="91"/>
      <c r="Y12" s="91"/>
      <c r="Z12" s="91"/>
      <c r="AA12" s="90">
        <f>IF(E5-15&lt;0,0,IF(SUM(W5:AC10)&lt;10,0,IF(SUM(W5:AC10)&lt;20,1,IF(SUM(W5:AC10)&lt;30,2,IF(SUM(W5:AC10)&gt;=30,3)))))</f>
        <v>0</v>
      </c>
      <c r="AB12" s="88"/>
      <c r="AC12" s="88"/>
      <c r="AD12" s="89">
        <f t="shared" si="6"/>
        <v>0</v>
      </c>
      <c r="AE12" s="91"/>
      <c r="AF12" s="91"/>
      <c r="AG12" s="91"/>
      <c r="AH12" s="91"/>
      <c r="AI12" s="90">
        <f>IF(E5-15&lt;0,0,IF(SUM(AE5:AK10)&lt;10,0,IF(SUM(AE5:AK10)&lt;20,1,IF(SUM(AE5:AK10)&lt;30,2,IF(SUM(AE5:AK10)&gt;=30,3)))))</f>
        <v>0</v>
      </c>
      <c r="AJ12" s="88"/>
      <c r="AK12" s="88"/>
      <c r="AL12" s="89">
        <f t="shared" si="7"/>
        <v>0</v>
      </c>
      <c r="AM12" s="193"/>
      <c r="AN12" s="193"/>
      <c r="AO12" s="193"/>
      <c r="AP12" s="193"/>
      <c r="AQ12" s="193"/>
      <c r="AR12" s="193"/>
      <c r="AS12" s="193"/>
      <c r="AT12" s="193"/>
      <c r="AU12" s="193"/>
      <c r="AV12" s="193"/>
      <c r="AW12" s="193"/>
      <c r="AX12" s="196"/>
    </row>
    <row r="13" spans="2:50" s="3" customFormat="1" ht="12.95" customHeight="1" x14ac:dyDescent="0.25">
      <c r="B13" s="132"/>
      <c r="C13" s="136"/>
      <c r="D13" s="140"/>
      <c r="E13" s="144"/>
      <c r="F13" s="27" t="s">
        <v>41</v>
      </c>
      <c r="G13" s="90"/>
      <c r="H13" s="90"/>
      <c r="I13" s="90"/>
      <c r="J13" s="90"/>
      <c r="K13" s="91"/>
      <c r="L13" s="88"/>
      <c r="M13" s="88"/>
      <c r="N13" s="89">
        <f t="shared" si="4"/>
        <v>0</v>
      </c>
      <c r="O13" s="90"/>
      <c r="P13" s="90"/>
      <c r="Q13" s="90"/>
      <c r="R13" s="90"/>
      <c r="S13" s="91"/>
      <c r="T13" s="88"/>
      <c r="U13" s="88"/>
      <c r="V13" s="89">
        <f t="shared" si="5"/>
        <v>0</v>
      </c>
      <c r="W13" s="90"/>
      <c r="X13" s="90"/>
      <c r="Y13" s="90"/>
      <c r="Z13" s="90"/>
      <c r="AA13" s="91"/>
      <c r="AB13" s="88"/>
      <c r="AC13" s="88"/>
      <c r="AD13" s="89">
        <f t="shared" si="6"/>
        <v>0</v>
      </c>
      <c r="AE13" s="90"/>
      <c r="AF13" s="90"/>
      <c r="AG13" s="90"/>
      <c r="AH13" s="90"/>
      <c r="AI13" s="91"/>
      <c r="AJ13" s="88"/>
      <c r="AK13" s="88"/>
      <c r="AL13" s="89">
        <f t="shared" si="7"/>
        <v>0</v>
      </c>
      <c r="AM13" s="193"/>
      <c r="AN13" s="193"/>
      <c r="AO13" s="193"/>
      <c r="AP13" s="193"/>
      <c r="AQ13" s="193"/>
      <c r="AR13" s="193"/>
      <c r="AS13" s="193"/>
      <c r="AT13" s="193"/>
      <c r="AU13" s="193"/>
      <c r="AV13" s="193"/>
      <c r="AW13" s="193"/>
      <c r="AX13" s="196"/>
    </row>
    <row r="14" spans="2:50" s="3" customFormat="1" ht="12.95" customHeight="1" x14ac:dyDescent="0.25">
      <c r="B14" s="132"/>
      <c r="C14" s="136"/>
      <c r="D14" s="140"/>
      <c r="E14" s="144"/>
      <c r="F14" s="27" t="s">
        <v>6</v>
      </c>
      <c r="G14" s="90"/>
      <c r="H14" s="90"/>
      <c r="I14" s="90"/>
      <c r="J14" s="90"/>
      <c r="K14" s="90"/>
      <c r="L14" s="88"/>
      <c r="M14" s="88"/>
      <c r="N14" s="89">
        <f t="shared" si="4"/>
        <v>0</v>
      </c>
      <c r="O14" s="90"/>
      <c r="P14" s="90"/>
      <c r="Q14" s="90"/>
      <c r="R14" s="90"/>
      <c r="S14" s="90"/>
      <c r="T14" s="88"/>
      <c r="U14" s="88"/>
      <c r="V14" s="89">
        <f t="shared" si="5"/>
        <v>0</v>
      </c>
      <c r="W14" s="90"/>
      <c r="X14" s="90"/>
      <c r="Y14" s="90"/>
      <c r="Z14" s="90"/>
      <c r="AA14" s="90"/>
      <c r="AB14" s="88"/>
      <c r="AC14" s="88"/>
      <c r="AD14" s="89">
        <f t="shared" si="6"/>
        <v>0</v>
      </c>
      <c r="AE14" s="90"/>
      <c r="AF14" s="90"/>
      <c r="AG14" s="90"/>
      <c r="AH14" s="90"/>
      <c r="AI14" s="90"/>
      <c r="AJ14" s="88"/>
      <c r="AK14" s="88"/>
      <c r="AL14" s="89">
        <f t="shared" si="7"/>
        <v>0</v>
      </c>
      <c r="AM14" s="193"/>
      <c r="AN14" s="193"/>
      <c r="AO14" s="193"/>
      <c r="AP14" s="193"/>
      <c r="AQ14" s="193"/>
      <c r="AR14" s="193"/>
      <c r="AS14" s="193"/>
      <c r="AT14" s="193"/>
      <c r="AU14" s="193"/>
      <c r="AV14" s="193"/>
      <c r="AW14" s="193"/>
      <c r="AX14" s="196"/>
    </row>
    <row r="15" spans="2:50" s="3" customFormat="1" ht="12.95" customHeight="1" x14ac:dyDescent="0.25">
      <c r="B15" s="132"/>
      <c r="C15" s="136"/>
      <c r="D15" s="140"/>
      <c r="E15" s="144"/>
      <c r="F15" s="27" t="s">
        <v>35</v>
      </c>
      <c r="G15" s="90"/>
      <c r="H15" s="90"/>
      <c r="I15" s="90"/>
      <c r="J15" s="90"/>
      <c r="K15" s="90"/>
      <c r="L15" s="88"/>
      <c r="M15" s="88"/>
      <c r="N15" s="89">
        <f t="shared" si="4"/>
        <v>0</v>
      </c>
      <c r="O15" s="90"/>
      <c r="P15" s="90"/>
      <c r="Q15" s="90"/>
      <c r="R15" s="90"/>
      <c r="S15" s="90"/>
      <c r="T15" s="88"/>
      <c r="U15" s="88"/>
      <c r="V15" s="89">
        <f t="shared" si="5"/>
        <v>0</v>
      </c>
      <c r="W15" s="90"/>
      <c r="X15" s="90"/>
      <c r="Y15" s="90"/>
      <c r="Z15" s="90"/>
      <c r="AA15" s="90"/>
      <c r="AB15" s="88"/>
      <c r="AC15" s="88"/>
      <c r="AD15" s="89">
        <f t="shared" si="6"/>
        <v>0</v>
      </c>
      <c r="AE15" s="90"/>
      <c r="AF15" s="90"/>
      <c r="AG15" s="90"/>
      <c r="AH15" s="90"/>
      <c r="AI15" s="90"/>
      <c r="AJ15" s="88"/>
      <c r="AK15" s="88"/>
      <c r="AL15" s="89">
        <f t="shared" si="7"/>
        <v>0</v>
      </c>
      <c r="AM15" s="193"/>
      <c r="AN15" s="193"/>
      <c r="AO15" s="193"/>
      <c r="AP15" s="193"/>
      <c r="AQ15" s="193"/>
      <c r="AR15" s="193"/>
      <c r="AS15" s="193"/>
      <c r="AT15" s="193"/>
      <c r="AU15" s="193"/>
      <c r="AV15" s="193"/>
      <c r="AW15" s="193"/>
      <c r="AX15" s="196"/>
    </row>
    <row r="16" spans="2:50" s="3" customFormat="1" ht="12.95" customHeight="1" x14ac:dyDescent="0.25">
      <c r="B16" s="132"/>
      <c r="C16" s="136"/>
      <c r="D16" s="140"/>
      <c r="E16" s="144"/>
      <c r="F16" s="68" t="s">
        <v>40</v>
      </c>
      <c r="G16" s="90"/>
      <c r="H16" s="90"/>
      <c r="I16" s="90"/>
      <c r="J16" s="90"/>
      <c r="K16" s="90"/>
      <c r="L16" s="88"/>
      <c r="M16" s="88"/>
      <c r="N16" s="89">
        <f t="shared" si="4"/>
        <v>0</v>
      </c>
      <c r="O16" s="90"/>
      <c r="P16" s="90"/>
      <c r="Q16" s="90"/>
      <c r="R16" s="90"/>
      <c r="S16" s="90"/>
      <c r="T16" s="88"/>
      <c r="U16" s="88"/>
      <c r="V16" s="89">
        <f t="shared" si="5"/>
        <v>0</v>
      </c>
      <c r="W16" s="90"/>
      <c r="X16" s="90"/>
      <c r="Y16" s="90"/>
      <c r="Z16" s="90"/>
      <c r="AA16" s="90"/>
      <c r="AB16" s="88"/>
      <c r="AC16" s="88"/>
      <c r="AD16" s="89">
        <f t="shared" si="6"/>
        <v>0</v>
      </c>
      <c r="AE16" s="90"/>
      <c r="AF16" s="90"/>
      <c r="AG16" s="90"/>
      <c r="AH16" s="90"/>
      <c r="AI16" s="90"/>
      <c r="AJ16" s="88"/>
      <c r="AK16" s="88"/>
      <c r="AL16" s="89">
        <f t="shared" si="7"/>
        <v>0</v>
      </c>
      <c r="AM16" s="193"/>
      <c r="AN16" s="193"/>
      <c r="AO16" s="193"/>
      <c r="AP16" s="193"/>
      <c r="AQ16" s="193"/>
      <c r="AR16" s="193"/>
      <c r="AS16" s="193"/>
      <c r="AT16" s="193"/>
      <c r="AU16" s="193"/>
      <c r="AV16" s="193"/>
      <c r="AW16" s="193"/>
      <c r="AX16" s="196"/>
    </row>
    <row r="17" spans="2:50" s="3" customFormat="1" ht="12.95" customHeight="1" x14ac:dyDescent="0.25">
      <c r="B17" s="132"/>
      <c r="C17" s="136"/>
      <c r="D17" s="140"/>
      <c r="E17" s="144"/>
      <c r="F17" s="68" t="s">
        <v>7</v>
      </c>
      <c r="G17" s="90"/>
      <c r="H17" s="90"/>
      <c r="I17" s="90"/>
      <c r="J17" s="90"/>
      <c r="K17" s="90"/>
      <c r="L17" s="88"/>
      <c r="M17" s="88"/>
      <c r="N17" s="89">
        <f t="shared" si="4"/>
        <v>0</v>
      </c>
      <c r="O17" s="90"/>
      <c r="P17" s="90"/>
      <c r="Q17" s="90"/>
      <c r="R17" s="90"/>
      <c r="S17" s="90"/>
      <c r="T17" s="88"/>
      <c r="U17" s="88"/>
      <c r="V17" s="89">
        <f t="shared" si="5"/>
        <v>0</v>
      </c>
      <c r="W17" s="90"/>
      <c r="X17" s="90"/>
      <c r="Y17" s="90"/>
      <c r="Z17" s="90"/>
      <c r="AA17" s="90"/>
      <c r="AB17" s="88"/>
      <c r="AC17" s="88"/>
      <c r="AD17" s="89">
        <f t="shared" si="6"/>
        <v>0</v>
      </c>
      <c r="AE17" s="90"/>
      <c r="AF17" s="90"/>
      <c r="AG17" s="90"/>
      <c r="AH17" s="90"/>
      <c r="AI17" s="90"/>
      <c r="AJ17" s="88"/>
      <c r="AK17" s="88"/>
      <c r="AL17" s="89">
        <f t="shared" si="7"/>
        <v>0</v>
      </c>
      <c r="AM17" s="193"/>
      <c r="AN17" s="193"/>
      <c r="AO17" s="193"/>
      <c r="AP17" s="193"/>
      <c r="AQ17" s="193"/>
      <c r="AR17" s="193"/>
      <c r="AS17" s="193"/>
      <c r="AT17" s="193"/>
      <c r="AU17" s="193"/>
      <c r="AV17" s="193"/>
      <c r="AW17" s="193"/>
      <c r="AX17" s="196"/>
    </row>
    <row r="18" spans="2:50" s="3" customFormat="1" ht="12.95" customHeight="1" x14ac:dyDescent="0.25">
      <c r="B18" s="132"/>
      <c r="C18" s="136"/>
      <c r="D18" s="140"/>
      <c r="E18" s="144"/>
      <c r="F18" s="68"/>
      <c r="G18" s="90"/>
      <c r="H18" s="90"/>
      <c r="I18" s="90"/>
      <c r="J18" s="90"/>
      <c r="K18" s="90"/>
      <c r="L18" s="88"/>
      <c r="M18" s="88"/>
      <c r="N18" s="89">
        <f t="shared" si="4"/>
        <v>0</v>
      </c>
      <c r="O18" s="90"/>
      <c r="P18" s="90"/>
      <c r="Q18" s="90"/>
      <c r="R18" s="90"/>
      <c r="S18" s="90"/>
      <c r="T18" s="88"/>
      <c r="U18" s="88"/>
      <c r="V18" s="89">
        <f t="shared" si="5"/>
        <v>0</v>
      </c>
      <c r="W18" s="90"/>
      <c r="X18" s="90"/>
      <c r="Y18" s="90"/>
      <c r="Z18" s="90"/>
      <c r="AA18" s="90"/>
      <c r="AB18" s="88"/>
      <c r="AC18" s="88"/>
      <c r="AD18" s="89">
        <f t="shared" si="6"/>
        <v>0</v>
      </c>
      <c r="AE18" s="90"/>
      <c r="AF18" s="90"/>
      <c r="AG18" s="90"/>
      <c r="AH18" s="90"/>
      <c r="AI18" s="90"/>
      <c r="AJ18" s="88"/>
      <c r="AK18" s="88"/>
      <c r="AL18" s="89">
        <f t="shared" si="7"/>
        <v>0</v>
      </c>
      <c r="AM18" s="193"/>
      <c r="AN18" s="193"/>
      <c r="AO18" s="193"/>
      <c r="AP18" s="193"/>
      <c r="AQ18" s="193"/>
      <c r="AR18" s="193"/>
      <c r="AS18" s="193"/>
      <c r="AT18" s="193"/>
      <c r="AU18" s="193"/>
      <c r="AV18" s="193"/>
      <c r="AW18" s="193"/>
      <c r="AX18" s="196"/>
    </row>
    <row r="19" spans="2:50" s="3" customFormat="1" ht="12.95" customHeight="1" x14ac:dyDescent="0.25">
      <c r="B19" s="132"/>
      <c r="C19" s="136"/>
      <c r="D19" s="140"/>
      <c r="E19" s="144"/>
      <c r="F19" s="68"/>
      <c r="G19" s="90"/>
      <c r="H19" s="90"/>
      <c r="I19" s="90"/>
      <c r="J19" s="90"/>
      <c r="K19" s="90"/>
      <c r="L19" s="88"/>
      <c r="M19" s="88"/>
      <c r="N19" s="89">
        <f t="shared" si="4"/>
        <v>0</v>
      </c>
      <c r="O19" s="90"/>
      <c r="P19" s="90"/>
      <c r="Q19" s="90"/>
      <c r="R19" s="90"/>
      <c r="S19" s="90"/>
      <c r="T19" s="88"/>
      <c r="U19" s="88"/>
      <c r="V19" s="89">
        <f t="shared" si="5"/>
        <v>0</v>
      </c>
      <c r="W19" s="90"/>
      <c r="X19" s="90"/>
      <c r="Y19" s="90"/>
      <c r="Z19" s="90"/>
      <c r="AA19" s="90"/>
      <c r="AB19" s="88"/>
      <c r="AC19" s="88"/>
      <c r="AD19" s="89">
        <f t="shared" si="6"/>
        <v>0</v>
      </c>
      <c r="AE19" s="90"/>
      <c r="AF19" s="90"/>
      <c r="AG19" s="90"/>
      <c r="AH19" s="90"/>
      <c r="AI19" s="90"/>
      <c r="AJ19" s="88"/>
      <c r="AK19" s="88"/>
      <c r="AL19" s="89">
        <f t="shared" si="7"/>
        <v>0</v>
      </c>
      <c r="AM19" s="193"/>
      <c r="AN19" s="193"/>
      <c r="AO19" s="193"/>
      <c r="AP19" s="193"/>
      <c r="AQ19" s="193"/>
      <c r="AR19" s="193"/>
      <c r="AS19" s="193"/>
      <c r="AT19" s="193"/>
      <c r="AU19" s="193"/>
      <c r="AV19" s="193"/>
      <c r="AW19" s="193"/>
      <c r="AX19" s="196"/>
    </row>
    <row r="20" spans="2:50" s="3" customFormat="1" ht="12.95" customHeight="1" x14ac:dyDescent="0.25">
      <c r="B20" s="132"/>
      <c r="C20" s="136"/>
      <c r="D20" s="140"/>
      <c r="E20" s="144"/>
      <c r="F20" s="68"/>
      <c r="G20" s="90"/>
      <c r="H20" s="90"/>
      <c r="I20" s="90"/>
      <c r="J20" s="90"/>
      <c r="K20" s="90"/>
      <c r="L20" s="88"/>
      <c r="M20" s="88"/>
      <c r="N20" s="89">
        <f t="shared" si="4"/>
        <v>0</v>
      </c>
      <c r="O20" s="90"/>
      <c r="P20" s="90"/>
      <c r="Q20" s="90"/>
      <c r="R20" s="90"/>
      <c r="S20" s="90"/>
      <c r="T20" s="88"/>
      <c r="U20" s="88"/>
      <c r="V20" s="89">
        <f t="shared" si="5"/>
        <v>0</v>
      </c>
      <c r="W20" s="90"/>
      <c r="X20" s="90"/>
      <c r="Y20" s="90"/>
      <c r="Z20" s="90"/>
      <c r="AA20" s="90"/>
      <c r="AB20" s="88"/>
      <c r="AC20" s="88"/>
      <c r="AD20" s="89">
        <f t="shared" si="6"/>
        <v>0</v>
      </c>
      <c r="AE20" s="90"/>
      <c r="AF20" s="90"/>
      <c r="AG20" s="90"/>
      <c r="AH20" s="90"/>
      <c r="AI20" s="90"/>
      <c r="AJ20" s="88"/>
      <c r="AK20" s="88"/>
      <c r="AL20" s="89">
        <f t="shared" si="7"/>
        <v>0</v>
      </c>
      <c r="AM20" s="193"/>
      <c r="AN20" s="193"/>
      <c r="AO20" s="193"/>
      <c r="AP20" s="193"/>
      <c r="AQ20" s="193"/>
      <c r="AR20" s="193"/>
      <c r="AS20" s="193"/>
      <c r="AT20" s="193"/>
      <c r="AU20" s="193"/>
      <c r="AV20" s="193"/>
      <c r="AW20" s="193"/>
      <c r="AX20" s="196"/>
    </row>
    <row r="21" spans="2:50" s="3" customFormat="1" ht="12.95" customHeight="1" x14ac:dyDescent="0.25">
      <c r="B21" s="132"/>
      <c r="C21" s="136"/>
      <c r="D21" s="140"/>
      <c r="E21" s="144"/>
      <c r="F21" s="27"/>
      <c r="G21" s="90"/>
      <c r="H21" s="90"/>
      <c r="I21" s="90"/>
      <c r="J21" s="90"/>
      <c r="K21" s="90"/>
      <c r="L21" s="88"/>
      <c r="M21" s="88"/>
      <c r="N21" s="89">
        <f t="shared" si="4"/>
        <v>0</v>
      </c>
      <c r="O21" s="90"/>
      <c r="P21" s="90"/>
      <c r="Q21" s="90"/>
      <c r="R21" s="90"/>
      <c r="S21" s="90"/>
      <c r="T21" s="88"/>
      <c r="U21" s="88"/>
      <c r="V21" s="89">
        <f t="shared" si="5"/>
        <v>0</v>
      </c>
      <c r="W21" s="90"/>
      <c r="X21" s="90"/>
      <c r="Y21" s="90"/>
      <c r="Z21" s="90"/>
      <c r="AA21" s="90"/>
      <c r="AB21" s="88"/>
      <c r="AC21" s="88"/>
      <c r="AD21" s="89">
        <f t="shared" si="6"/>
        <v>0</v>
      </c>
      <c r="AE21" s="90"/>
      <c r="AF21" s="90"/>
      <c r="AG21" s="90"/>
      <c r="AH21" s="90"/>
      <c r="AI21" s="90"/>
      <c r="AJ21" s="88"/>
      <c r="AK21" s="88"/>
      <c r="AL21" s="89">
        <f t="shared" si="7"/>
        <v>0</v>
      </c>
      <c r="AM21" s="193"/>
      <c r="AN21" s="193"/>
      <c r="AO21" s="193"/>
      <c r="AP21" s="193"/>
      <c r="AQ21" s="193"/>
      <c r="AR21" s="193"/>
      <c r="AS21" s="193"/>
      <c r="AT21" s="193"/>
      <c r="AU21" s="193"/>
      <c r="AV21" s="193"/>
      <c r="AW21" s="193"/>
      <c r="AX21" s="196"/>
    </row>
    <row r="22" spans="2:50" s="3" customFormat="1" ht="12.95" customHeight="1" thickBot="1" x14ac:dyDescent="0.3">
      <c r="B22" s="133"/>
      <c r="C22" s="137"/>
      <c r="D22" s="141"/>
      <c r="E22" s="144"/>
      <c r="F22" s="27"/>
      <c r="G22" s="90"/>
      <c r="H22" s="90"/>
      <c r="I22" s="90"/>
      <c r="J22" s="90"/>
      <c r="K22" s="90"/>
      <c r="L22" s="92"/>
      <c r="M22" s="92"/>
      <c r="N22" s="89">
        <f t="shared" si="4"/>
        <v>0</v>
      </c>
      <c r="O22" s="90"/>
      <c r="P22" s="90"/>
      <c r="Q22" s="90"/>
      <c r="R22" s="90"/>
      <c r="S22" s="90"/>
      <c r="T22" s="92"/>
      <c r="U22" s="92"/>
      <c r="V22" s="89">
        <f t="shared" si="5"/>
        <v>0</v>
      </c>
      <c r="W22" s="90"/>
      <c r="X22" s="90"/>
      <c r="Y22" s="90"/>
      <c r="Z22" s="90"/>
      <c r="AA22" s="90"/>
      <c r="AB22" s="92"/>
      <c r="AC22" s="92"/>
      <c r="AD22" s="89">
        <f t="shared" si="6"/>
        <v>0</v>
      </c>
      <c r="AE22" s="90"/>
      <c r="AF22" s="90"/>
      <c r="AG22" s="90"/>
      <c r="AH22" s="90"/>
      <c r="AI22" s="90"/>
      <c r="AJ22" s="92"/>
      <c r="AK22" s="92"/>
      <c r="AL22" s="89">
        <f t="shared" si="7"/>
        <v>0</v>
      </c>
      <c r="AM22" s="193"/>
      <c r="AN22" s="193"/>
      <c r="AO22" s="193"/>
      <c r="AP22" s="193"/>
      <c r="AQ22" s="193"/>
      <c r="AR22" s="193"/>
      <c r="AS22" s="193"/>
      <c r="AT22" s="193"/>
      <c r="AU22" s="193"/>
      <c r="AV22" s="193"/>
      <c r="AW22" s="193"/>
      <c r="AX22" s="196"/>
    </row>
    <row r="23" spans="2:50" s="3" customFormat="1" ht="12.95" hidden="1" customHeight="1" thickBot="1" x14ac:dyDescent="0.3">
      <c r="B23" s="134"/>
      <c r="C23" s="138"/>
      <c r="D23" s="142"/>
      <c r="E23" s="145"/>
      <c r="F23" s="27" t="s">
        <v>36</v>
      </c>
      <c r="G23" s="94"/>
      <c r="H23" s="94"/>
      <c r="I23" s="94"/>
      <c r="J23" s="94"/>
      <c r="K23" s="94"/>
      <c r="L23" s="93"/>
      <c r="M23" s="93"/>
      <c r="N23" s="89">
        <f>N12+N13+N15+N20+N21+N22+N18+N19</f>
        <v>0</v>
      </c>
      <c r="O23" s="95"/>
      <c r="P23" s="95"/>
      <c r="Q23" s="95"/>
      <c r="R23" s="95"/>
      <c r="S23" s="95"/>
      <c r="T23" s="93"/>
      <c r="U23" s="93"/>
      <c r="V23" s="89">
        <f>V12+V13+V15+V20+V21+V22+V18+V19</f>
        <v>0</v>
      </c>
      <c r="W23" s="95"/>
      <c r="X23" s="95"/>
      <c r="Y23" s="95"/>
      <c r="Z23" s="95"/>
      <c r="AA23" s="95"/>
      <c r="AB23" s="93"/>
      <c r="AC23" s="93"/>
      <c r="AD23" s="89">
        <f>AD12+AD13+AD15+AD20+AD21+AD22+AD18+AD19</f>
        <v>0</v>
      </c>
      <c r="AE23" s="95"/>
      <c r="AF23" s="95"/>
      <c r="AG23" s="95"/>
      <c r="AH23" s="95"/>
      <c r="AI23" s="95"/>
      <c r="AJ23" s="93"/>
      <c r="AK23" s="93"/>
      <c r="AL23" s="89">
        <f>AL12+AL13+AL15+AL20+AL21+AL22+AL18+AL19</f>
        <v>0</v>
      </c>
      <c r="AM23" s="194"/>
      <c r="AN23" s="194"/>
      <c r="AO23" s="194"/>
      <c r="AP23" s="194"/>
      <c r="AQ23" s="194"/>
      <c r="AR23" s="194"/>
      <c r="AS23" s="194"/>
      <c r="AT23" s="194"/>
      <c r="AU23" s="194"/>
      <c r="AV23" s="194"/>
      <c r="AW23" s="194"/>
      <c r="AX23" s="197"/>
    </row>
    <row r="24" spans="2:50" ht="12.95" customHeight="1" thickTop="1" x14ac:dyDescent="0.25">
      <c r="B24" s="132">
        <v>2</v>
      </c>
      <c r="C24" s="135">
        <f>NİSAN!C24</f>
        <v>0</v>
      </c>
      <c r="D24" s="139">
        <f>NİSAN!D24</f>
        <v>0</v>
      </c>
      <c r="E24" s="143">
        <f>NİSAN!E24</f>
        <v>18</v>
      </c>
      <c r="F24" s="67" t="s">
        <v>21</v>
      </c>
      <c r="G24" s="87"/>
      <c r="H24" s="87"/>
      <c r="I24" s="87"/>
      <c r="J24" s="87"/>
      <c r="K24" s="87"/>
      <c r="L24" s="85"/>
      <c r="M24" s="85"/>
      <c r="N24" s="86">
        <f t="shared" ref="N24" si="8">SUM(G24:M24)</f>
        <v>0</v>
      </c>
      <c r="O24" s="87"/>
      <c r="P24" s="87"/>
      <c r="Q24" s="87"/>
      <c r="R24" s="87"/>
      <c r="S24" s="87"/>
      <c r="T24" s="85"/>
      <c r="U24" s="85"/>
      <c r="V24" s="86">
        <f t="shared" ref="V24" si="9">SUM(O24:U24)</f>
        <v>0</v>
      </c>
      <c r="W24" s="87"/>
      <c r="X24" s="87"/>
      <c r="Y24" s="87"/>
      <c r="Z24" s="87"/>
      <c r="AA24" s="87"/>
      <c r="AB24" s="85"/>
      <c r="AC24" s="85"/>
      <c r="AD24" s="86">
        <f t="shared" ref="AD24" si="10">SUM(W24:AC24)</f>
        <v>0</v>
      </c>
      <c r="AE24" s="87"/>
      <c r="AF24" s="87"/>
      <c r="AG24" s="87"/>
      <c r="AH24" s="87"/>
      <c r="AI24" s="87"/>
      <c r="AJ24" s="85"/>
      <c r="AK24" s="85"/>
      <c r="AL24" s="86">
        <f t="shared" ref="AL24" si="11">SUM(AE24:AK24)</f>
        <v>0</v>
      </c>
      <c r="AM24" s="192">
        <f t="shared" ref="AM24" si="12">N24+V24+AD24+AL24</f>
        <v>0</v>
      </c>
      <c r="AN24" s="192">
        <f t="shared" ref="AN24" si="13">N25+V25+AD25+AL25</f>
        <v>0</v>
      </c>
      <c r="AO24" s="192">
        <f t="shared" ref="AO24" si="14">N26+V26+AD26+AL26</f>
        <v>0</v>
      </c>
      <c r="AP24" s="192">
        <f t="shared" ref="AP24" si="15">N27+V27+AD27+AL27</f>
        <v>0</v>
      </c>
      <c r="AQ24" s="192">
        <f t="shared" ref="AQ24" si="16">N28+V28+AD28+AL28</f>
        <v>0</v>
      </c>
      <c r="AR24" s="192">
        <f t="shared" ref="AR24" si="17">N29+V29+AD29+AL29</f>
        <v>0</v>
      </c>
      <c r="AS24" s="192">
        <f t="shared" ref="AS24" si="18">N30+V30+AD30+AL30</f>
        <v>0</v>
      </c>
      <c r="AT24" s="192">
        <f t="shared" ref="AT24" si="19">N42+V42+AD42+AL42</f>
        <v>0</v>
      </c>
      <c r="AU24" s="192">
        <f t="shared" ref="AU24" si="20">N35+V35+AD35+AL35</f>
        <v>0</v>
      </c>
      <c r="AV24" s="192">
        <f t="shared" ref="AV24" si="21">N36+V36+AD36+AL36</f>
        <v>0</v>
      </c>
      <c r="AW24" s="192">
        <f t="shared" ref="AW24" si="22">N33+V33+AD33+AL33</f>
        <v>0</v>
      </c>
      <c r="AX24" s="195">
        <f>SUM(AN24:AW42)</f>
        <v>0</v>
      </c>
    </row>
    <row r="25" spans="2:50" ht="12.95" customHeight="1" x14ac:dyDescent="0.25">
      <c r="B25" s="132"/>
      <c r="C25" s="136"/>
      <c r="D25" s="140"/>
      <c r="E25" s="144"/>
      <c r="F25" s="68" t="s">
        <v>33</v>
      </c>
      <c r="G25" s="90"/>
      <c r="H25" s="90"/>
      <c r="I25" s="90"/>
      <c r="J25" s="90"/>
      <c r="K25" s="90"/>
      <c r="L25" s="88"/>
      <c r="M25" s="88"/>
      <c r="N25" s="89">
        <f>IF(SUM(G24:K25)-E24&lt;=0,0,IF(SUM(G24:K24)-E24&lt;0,SUM(G24:K25)-E24,SUM(G25:K25)))</f>
        <v>0</v>
      </c>
      <c r="O25" s="90"/>
      <c r="P25" s="90"/>
      <c r="Q25" s="90"/>
      <c r="R25" s="90"/>
      <c r="S25" s="90"/>
      <c r="T25" s="88"/>
      <c r="U25" s="88"/>
      <c r="V25" s="89">
        <f t="shared" ref="V25" si="23">IF(SUM(O24:S25)-J24&lt;=0,0,IF(SUM(O24:S24)-J24&lt;0,SUM(O24:S25)-J24,SUM(O25:S25)))</f>
        <v>0</v>
      </c>
      <c r="W25" s="90"/>
      <c r="X25" s="90"/>
      <c r="Y25" s="90"/>
      <c r="Z25" s="90"/>
      <c r="AA25" s="90"/>
      <c r="AB25" s="88"/>
      <c r="AC25" s="88"/>
      <c r="AD25" s="89">
        <f t="shared" ref="AD25" si="24">IF(SUM(W24:AA25)-R24&lt;=0,0,IF(SUM(W24:AA24)-R24&lt;0,SUM(W24:AA25)-R24,SUM(W25:AA25)))</f>
        <v>0</v>
      </c>
      <c r="AE25" s="90"/>
      <c r="AF25" s="90"/>
      <c r="AG25" s="90"/>
      <c r="AH25" s="90"/>
      <c r="AI25" s="90"/>
      <c r="AJ25" s="88"/>
      <c r="AK25" s="88"/>
      <c r="AL25" s="89">
        <f t="shared" ref="AL25" si="25">IF(SUM(AE24:AI25)-Z24&lt;=0,0,IF(SUM(AE24:AI24)-Z24&lt;0,SUM(AE24:AI25)-Z24,SUM(AE25:AI25)))</f>
        <v>0</v>
      </c>
      <c r="AM25" s="193"/>
      <c r="AN25" s="193"/>
      <c r="AO25" s="193"/>
      <c r="AP25" s="193"/>
      <c r="AQ25" s="193"/>
      <c r="AR25" s="193"/>
      <c r="AS25" s="193"/>
      <c r="AT25" s="193"/>
      <c r="AU25" s="193"/>
      <c r="AV25" s="193"/>
      <c r="AW25" s="193"/>
      <c r="AX25" s="196"/>
    </row>
    <row r="26" spans="2:50" ht="12.95" customHeight="1" x14ac:dyDescent="0.25">
      <c r="B26" s="132"/>
      <c r="C26" s="136"/>
      <c r="D26" s="140"/>
      <c r="E26" s="144"/>
      <c r="F26" s="68" t="s">
        <v>34</v>
      </c>
      <c r="G26" s="90"/>
      <c r="H26" s="90"/>
      <c r="I26" s="90"/>
      <c r="J26" s="90"/>
      <c r="K26" s="90"/>
      <c r="L26" s="88"/>
      <c r="M26" s="88"/>
      <c r="N26" s="89">
        <f>IF(SUM(G24:K26)-E24&lt;=0,0,IF(SUM(G24:K25)-E24&lt;0,SUM(G24:K26)-E24,SUM(G26:K26)))</f>
        <v>0</v>
      </c>
      <c r="O26" s="90"/>
      <c r="P26" s="90"/>
      <c r="Q26" s="90"/>
      <c r="R26" s="90"/>
      <c r="S26" s="90"/>
      <c r="T26" s="88"/>
      <c r="U26" s="88"/>
      <c r="V26" s="89">
        <f t="shared" ref="V26" si="26">IF(SUM(O24:S26)-J24&lt;=0,0,IF(SUM(O24:S25)-J24&lt;0,SUM(O24:S26)-J24,SUM(O26:S26)))</f>
        <v>0</v>
      </c>
      <c r="W26" s="90"/>
      <c r="X26" s="90"/>
      <c r="Y26" s="90"/>
      <c r="Z26" s="90"/>
      <c r="AA26" s="90"/>
      <c r="AB26" s="88"/>
      <c r="AC26" s="88"/>
      <c r="AD26" s="89">
        <f t="shared" ref="AD26" si="27">IF(SUM(W24:AA26)-R24&lt;=0,0,IF(SUM(W24:AA25)-R24&lt;0,SUM(W24:AA26)-R24,SUM(W26:AA26)))</f>
        <v>0</v>
      </c>
      <c r="AE26" s="90"/>
      <c r="AF26" s="90"/>
      <c r="AG26" s="90"/>
      <c r="AH26" s="90"/>
      <c r="AI26" s="90"/>
      <c r="AJ26" s="88"/>
      <c r="AK26" s="88"/>
      <c r="AL26" s="89">
        <f t="shared" ref="AL26" si="28">IF(SUM(AE24:AI26)-Z24&lt;=0,0,IF(SUM(AE24:AI25)-Z24&lt;0,SUM(AE24:AI26)-Z24,SUM(AE26:AI26)))</f>
        <v>0</v>
      </c>
      <c r="AM26" s="193"/>
      <c r="AN26" s="193"/>
      <c r="AO26" s="193"/>
      <c r="AP26" s="193"/>
      <c r="AQ26" s="193"/>
      <c r="AR26" s="193"/>
      <c r="AS26" s="193"/>
      <c r="AT26" s="193"/>
      <c r="AU26" s="193"/>
      <c r="AV26" s="193"/>
      <c r="AW26" s="193"/>
      <c r="AX26" s="196"/>
    </row>
    <row r="27" spans="2:50" ht="12.95" customHeight="1" x14ac:dyDescent="0.25">
      <c r="B27" s="132"/>
      <c r="C27" s="136"/>
      <c r="D27" s="140"/>
      <c r="E27" s="144"/>
      <c r="F27" s="68" t="s">
        <v>32</v>
      </c>
      <c r="G27" s="90"/>
      <c r="H27" s="90"/>
      <c r="I27" s="90"/>
      <c r="J27" s="90"/>
      <c r="K27" s="90"/>
      <c r="L27" s="88"/>
      <c r="M27" s="88"/>
      <c r="N27" s="89">
        <f>IF(SUM(G24:K27)-E24&lt;=0,0,IF(SUM(G24:K26)-E24&lt;0,SUM(G24:K27)-E24,SUM(G27:K27)))+L27+M27</f>
        <v>0</v>
      </c>
      <c r="O27" s="90"/>
      <c r="P27" s="90"/>
      <c r="Q27" s="90"/>
      <c r="R27" s="90"/>
      <c r="S27" s="90"/>
      <c r="T27" s="88"/>
      <c r="U27" s="88"/>
      <c r="V27" s="89">
        <f t="shared" ref="V27" si="29">IF(SUM(O24:S27)-J24&lt;=0,0,IF(SUM(O24:S26)-J24&lt;0,SUM(O24:S27)-J24,SUM(O27:S27)))+T27+U27</f>
        <v>0</v>
      </c>
      <c r="W27" s="90"/>
      <c r="X27" s="90"/>
      <c r="Y27" s="90"/>
      <c r="Z27" s="90"/>
      <c r="AA27" s="90"/>
      <c r="AB27" s="88"/>
      <c r="AC27" s="88"/>
      <c r="AD27" s="89">
        <f t="shared" ref="AD27" si="30">IF(SUM(W24:AA27)-R24&lt;=0,0,IF(SUM(W24:AA26)-R24&lt;0,SUM(W24:AA27)-R24,SUM(W27:AA27)))+AB27+AC27</f>
        <v>0</v>
      </c>
      <c r="AE27" s="90"/>
      <c r="AF27" s="90"/>
      <c r="AG27" s="90"/>
      <c r="AH27" s="90"/>
      <c r="AI27" s="90"/>
      <c r="AJ27" s="88"/>
      <c r="AK27" s="88"/>
      <c r="AL27" s="89">
        <f t="shared" ref="AL27" si="31">IF(SUM(AE24:AI27)-Z24&lt;=0,0,IF(SUM(AE24:AI26)-Z24&lt;0,SUM(AE24:AI27)-Z24,SUM(AE27:AI27)))+AJ27+AK27</f>
        <v>0</v>
      </c>
      <c r="AM27" s="193"/>
      <c r="AN27" s="193"/>
      <c r="AO27" s="193"/>
      <c r="AP27" s="193"/>
      <c r="AQ27" s="193"/>
      <c r="AR27" s="193"/>
      <c r="AS27" s="193"/>
      <c r="AT27" s="193"/>
      <c r="AU27" s="193"/>
      <c r="AV27" s="193"/>
      <c r="AW27" s="193"/>
      <c r="AX27" s="196"/>
    </row>
    <row r="28" spans="2:50" ht="12.95" customHeight="1" x14ac:dyDescent="0.25">
      <c r="B28" s="132"/>
      <c r="C28" s="136"/>
      <c r="D28" s="140"/>
      <c r="E28" s="144"/>
      <c r="F28" s="68" t="s">
        <v>38</v>
      </c>
      <c r="G28" s="90"/>
      <c r="H28" s="90"/>
      <c r="I28" s="90"/>
      <c r="J28" s="90"/>
      <c r="K28" s="90"/>
      <c r="L28" s="88"/>
      <c r="M28" s="88"/>
      <c r="N28" s="89">
        <f>IF(SUM(G24:K28)-E24&lt;=0,0,IF(SUM(G24:K27)-E24&lt;0,SUM(G24:K28)-E24,SUM(G28:K28)))</f>
        <v>0</v>
      </c>
      <c r="O28" s="90"/>
      <c r="P28" s="90"/>
      <c r="Q28" s="90"/>
      <c r="R28" s="90"/>
      <c r="S28" s="90"/>
      <c r="T28" s="88"/>
      <c r="U28" s="88"/>
      <c r="V28" s="89">
        <f>IF(SUM(O24:S28)-E24&lt;=0,0,IF(SUM(O24:S27)-E24&lt;0,SUM(O24:S28)-E24,SUM(O28:S28)))</f>
        <v>0</v>
      </c>
      <c r="W28" s="90"/>
      <c r="X28" s="90"/>
      <c r="Y28" s="90"/>
      <c r="Z28" s="90"/>
      <c r="AA28" s="90"/>
      <c r="AB28" s="88"/>
      <c r="AC28" s="88"/>
      <c r="AD28" s="89">
        <f>IF(SUM(W24:AA28)-E24&lt;=0,0,IF(SUM(W24:AA27)-E24&lt;0,SUM(W24:AA28)-E24,SUM(W28:AA28)))</f>
        <v>0</v>
      </c>
      <c r="AE28" s="90"/>
      <c r="AF28" s="90"/>
      <c r="AG28" s="90"/>
      <c r="AH28" s="90"/>
      <c r="AI28" s="90"/>
      <c r="AJ28" s="88"/>
      <c r="AK28" s="88"/>
      <c r="AL28" s="89">
        <f>IF(SUM(AE24:AI28)-E24&lt;=0,0,IF(SUM(AE24:AI27)-E24&lt;0,SUM(AE24:AI28)-E24,SUM(AE28:AI28)))</f>
        <v>0</v>
      </c>
      <c r="AM28" s="193"/>
      <c r="AN28" s="193"/>
      <c r="AO28" s="193"/>
      <c r="AP28" s="193"/>
      <c r="AQ28" s="193"/>
      <c r="AR28" s="193"/>
      <c r="AS28" s="193"/>
      <c r="AT28" s="193"/>
      <c r="AU28" s="193"/>
      <c r="AV28" s="193"/>
      <c r="AW28" s="193"/>
      <c r="AX28" s="196"/>
    </row>
    <row r="29" spans="2:50" ht="12.95" customHeight="1" x14ac:dyDescent="0.25">
      <c r="B29" s="132"/>
      <c r="C29" s="136"/>
      <c r="D29" s="140"/>
      <c r="E29" s="144"/>
      <c r="F29" s="68" t="s">
        <v>37</v>
      </c>
      <c r="G29" s="90"/>
      <c r="H29" s="90"/>
      <c r="I29" s="90"/>
      <c r="J29" s="90"/>
      <c r="K29" s="90"/>
      <c r="L29" s="88"/>
      <c r="M29" s="88"/>
      <c r="N29" s="89">
        <f t="shared" ref="N29" si="32">SUM(G29:M29)</f>
        <v>0</v>
      </c>
      <c r="O29" s="90"/>
      <c r="P29" s="90"/>
      <c r="Q29" s="90"/>
      <c r="R29" s="90"/>
      <c r="S29" s="90"/>
      <c r="T29" s="88"/>
      <c r="U29" s="88"/>
      <c r="V29" s="89">
        <f t="shared" ref="V29" si="33">SUM(O29:U29)</f>
        <v>0</v>
      </c>
      <c r="W29" s="90"/>
      <c r="X29" s="90"/>
      <c r="Y29" s="90"/>
      <c r="Z29" s="90"/>
      <c r="AA29" s="90"/>
      <c r="AB29" s="88"/>
      <c r="AC29" s="88"/>
      <c r="AD29" s="89">
        <f t="shared" ref="AD29" si="34">SUM(W29:AC29)</f>
        <v>0</v>
      </c>
      <c r="AE29" s="90"/>
      <c r="AF29" s="90"/>
      <c r="AG29" s="90"/>
      <c r="AH29" s="90"/>
      <c r="AI29" s="90"/>
      <c r="AJ29" s="88"/>
      <c r="AK29" s="88"/>
      <c r="AL29" s="89">
        <f t="shared" ref="AL29" si="35">SUM(AE29:AK29)</f>
        <v>0</v>
      </c>
      <c r="AM29" s="193"/>
      <c r="AN29" s="193"/>
      <c r="AO29" s="193"/>
      <c r="AP29" s="193"/>
      <c r="AQ29" s="193"/>
      <c r="AR29" s="193"/>
      <c r="AS29" s="193"/>
      <c r="AT29" s="193"/>
      <c r="AU29" s="193"/>
      <c r="AV29" s="193"/>
      <c r="AW29" s="193"/>
      <c r="AX29" s="196"/>
    </row>
    <row r="30" spans="2:50" ht="12.95" customHeight="1" x14ac:dyDescent="0.25">
      <c r="B30" s="132"/>
      <c r="C30" s="136"/>
      <c r="D30" s="140"/>
      <c r="E30" s="144"/>
      <c r="F30" s="27" t="s">
        <v>31</v>
      </c>
      <c r="G30" s="91"/>
      <c r="H30" s="91"/>
      <c r="I30" s="91"/>
      <c r="J30" s="91"/>
      <c r="K30" s="91">
        <f>IF((N24-E24)&lt;=0,0,IF((N24-E24)&gt;0,(N24-E24)))</f>
        <v>0</v>
      </c>
      <c r="L30" s="88"/>
      <c r="M30" s="88"/>
      <c r="N30" s="89">
        <f t="shared" ref="N30:N41" si="36">SUM(G30:M30)</f>
        <v>0</v>
      </c>
      <c r="O30" s="91"/>
      <c r="P30" s="91"/>
      <c r="Q30" s="91"/>
      <c r="R30" s="91"/>
      <c r="S30" s="91">
        <f>IF((V24-E24)&lt;=0,0,IF((V24-E24)&gt;0,(V24-E24)))</f>
        <v>0</v>
      </c>
      <c r="T30" s="88"/>
      <c r="U30" s="88"/>
      <c r="V30" s="89">
        <f t="shared" ref="V30:V41" si="37">SUM(O30:U30)</f>
        <v>0</v>
      </c>
      <c r="W30" s="91"/>
      <c r="X30" s="91"/>
      <c r="Y30" s="91"/>
      <c r="Z30" s="91"/>
      <c r="AA30" s="91">
        <f>IF((AD24-E24)&lt;=0,0,IF((AD24-E24)&gt;0,(AD24-E24)))</f>
        <v>0</v>
      </c>
      <c r="AB30" s="88"/>
      <c r="AC30" s="88"/>
      <c r="AD30" s="89">
        <f t="shared" ref="AD30:AD41" si="38">SUM(W30:AC30)</f>
        <v>0</v>
      </c>
      <c r="AE30" s="91"/>
      <c r="AF30" s="91"/>
      <c r="AG30" s="91"/>
      <c r="AH30" s="91"/>
      <c r="AI30" s="91">
        <f>IF((AL24-E24)&lt;=0,0,IF((AL24-E24)&gt;0,(AL24-E24)))</f>
        <v>0</v>
      </c>
      <c r="AJ30" s="88"/>
      <c r="AK30" s="88"/>
      <c r="AL30" s="89">
        <f t="shared" ref="AL30:AL41" si="39">SUM(AE30:AK30)</f>
        <v>0</v>
      </c>
      <c r="AM30" s="193"/>
      <c r="AN30" s="193"/>
      <c r="AO30" s="193"/>
      <c r="AP30" s="193"/>
      <c r="AQ30" s="193"/>
      <c r="AR30" s="193"/>
      <c r="AS30" s="193"/>
      <c r="AT30" s="193"/>
      <c r="AU30" s="193"/>
      <c r="AV30" s="193"/>
      <c r="AW30" s="193"/>
      <c r="AX30" s="196"/>
    </row>
    <row r="31" spans="2:50" ht="12.95" customHeight="1" x14ac:dyDescent="0.25">
      <c r="B31" s="132"/>
      <c r="C31" s="136"/>
      <c r="D31" s="140"/>
      <c r="E31" s="144"/>
      <c r="F31" s="27" t="s">
        <v>39</v>
      </c>
      <c r="G31" s="91"/>
      <c r="H31" s="91"/>
      <c r="I31" s="91"/>
      <c r="J31" s="91"/>
      <c r="K31" s="90">
        <f>IF(E24-15&lt;0,0,IF(SUM(G24:M29)&lt;10,0,IF(SUM(G24:M29)&lt;20,1,IF(SUM(G24:M29)&lt;30,2,IF(SUM(G24:M29)&gt;=30,3)))))</f>
        <v>0</v>
      </c>
      <c r="L31" s="88"/>
      <c r="M31" s="88"/>
      <c r="N31" s="89">
        <f t="shared" si="36"/>
        <v>0</v>
      </c>
      <c r="O31" s="91"/>
      <c r="P31" s="91"/>
      <c r="Q31" s="91"/>
      <c r="R31" s="91"/>
      <c r="S31" s="90">
        <f>IF(E24-15&lt;0,0,IF(SUM(O24:U29)&lt;10,0,IF(SUM(O24:U29)&lt;20,1,IF(SUM(O24:U29)&lt;30,2,IF(SUM(O24:U29)&gt;=30,3)))))</f>
        <v>0</v>
      </c>
      <c r="T31" s="88"/>
      <c r="U31" s="88"/>
      <c r="V31" s="89">
        <f t="shared" si="37"/>
        <v>0</v>
      </c>
      <c r="W31" s="91"/>
      <c r="X31" s="91"/>
      <c r="Y31" s="91"/>
      <c r="Z31" s="91"/>
      <c r="AA31" s="90">
        <f>IF(E24-15&lt;0,0,IF(SUM(W24:AC29)&lt;10,0,IF(SUM(W24:AC29)&lt;20,1,IF(SUM(W24:AC29)&lt;30,2,IF(SUM(W24:AC29)&gt;=30,3)))))</f>
        <v>0</v>
      </c>
      <c r="AB31" s="88"/>
      <c r="AC31" s="88"/>
      <c r="AD31" s="89">
        <f t="shared" si="38"/>
        <v>0</v>
      </c>
      <c r="AE31" s="91"/>
      <c r="AF31" s="91"/>
      <c r="AG31" s="91"/>
      <c r="AH31" s="91"/>
      <c r="AI31" s="90">
        <f>IF(E24-15&lt;0,0,IF(SUM(AE24:AK29)&lt;10,0,IF(SUM(AE24:AK29)&lt;20,1,IF(SUM(AE24:AK29)&lt;30,2,IF(SUM(AE24:AK29)&gt;=30,3)))))</f>
        <v>0</v>
      </c>
      <c r="AJ31" s="88"/>
      <c r="AK31" s="88"/>
      <c r="AL31" s="89">
        <f t="shared" si="39"/>
        <v>0</v>
      </c>
      <c r="AM31" s="193"/>
      <c r="AN31" s="193"/>
      <c r="AO31" s="193"/>
      <c r="AP31" s="193"/>
      <c r="AQ31" s="193"/>
      <c r="AR31" s="193"/>
      <c r="AS31" s="193"/>
      <c r="AT31" s="193"/>
      <c r="AU31" s="193"/>
      <c r="AV31" s="193"/>
      <c r="AW31" s="193"/>
      <c r="AX31" s="196"/>
    </row>
    <row r="32" spans="2:50" ht="12.95" customHeight="1" x14ac:dyDescent="0.25">
      <c r="B32" s="132"/>
      <c r="C32" s="136"/>
      <c r="D32" s="140"/>
      <c r="E32" s="144"/>
      <c r="F32" s="27" t="s">
        <v>41</v>
      </c>
      <c r="G32" s="90"/>
      <c r="H32" s="90"/>
      <c r="I32" s="90"/>
      <c r="J32" s="90"/>
      <c r="K32" s="91"/>
      <c r="L32" s="88"/>
      <c r="M32" s="88"/>
      <c r="N32" s="89">
        <f t="shared" si="36"/>
        <v>0</v>
      </c>
      <c r="O32" s="90"/>
      <c r="P32" s="90"/>
      <c r="Q32" s="90"/>
      <c r="R32" s="90"/>
      <c r="S32" s="91"/>
      <c r="T32" s="88"/>
      <c r="U32" s="88"/>
      <c r="V32" s="89">
        <f t="shared" si="37"/>
        <v>0</v>
      </c>
      <c r="W32" s="90"/>
      <c r="X32" s="90"/>
      <c r="Y32" s="90"/>
      <c r="Z32" s="90"/>
      <c r="AA32" s="91"/>
      <c r="AB32" s="88"/>
      <c r="AC32" s="88"/>
      <c r="AD32" s="89">
        <f t="shared" si="38"/>
        <v>0</v>
      </c>
      <c r="AE32" s="90"/>
      <c r="AF32" s="90"/>
      <c r="AG32" s="90"/>
      <c r="AH32" s="90"/>
      <c r="AI32" s="91"/>
      <c r="AJ32" s="88"/>
      <c r="AK32" s="88"/>
      <c r="AL32" s="89">
        <f t="shared" si="39"/>
        <v>0</v>
      </c>
      <c r="AM32" s="193"/>
      <c r="AN32" s="193"/>
      <c r="AO32" s="193"/>
      <c r="AP32" s="193"/>
      <c r="AQ32" s="193"/>
      <c r="AR32" s="193"/>
      <c r="AS32" s="193"/>
      <c r="AT32" s="193"/>
      <c r="AU32" s="193"/>
      <c r="AV32" s="193"/>
      <c r="AW32" s="193"/>
      <c r="AX32" s="196"/>
    </row>
    <row r="33" spans="2:50" ht="12.95" customHeight="1" x14ac:dyDescent="0.25">
      <c r="B33" s="132"/>
      <c r="C33" s="136"/>
      <c r="D33" s="140"/>
      <c r="E33" s="144"/>
      <c r="F33" s="27" t="s">
        <v>6</v>
      </c>
      <c r="G33" s="90"/>
      <c r="H33" s="90"/>
      <c r="I33" s="90"/>
      <c r="J33" s="90"/>
      <c r="K33" s="90"/>
      <c r="L33" s="88"/>
      <c r="M33" s="88"/>
      <c r="N33" s="89">
        <f t="shared" si="36"/>
        <v>0</v>
      </c>
      <c r="O33" s="90"/>
      <c r="P33" s="90"/>
      <c r="Q33" s="90"/>
      <c r="R33" s="90"/>
      <c r="S33" s="90"/>
      <c r="T33" s="88"/>
      <c r="U33" s="88"/>
      <c r="V33" s="89">
        <f t="shared" si="37"/>
        <v>0</v>
      </c>
      <c r="W33" s="90"/>
      <c r="X33" s="90"/>
      <c r="Y33" s="90"/>
      <c r="Z33" s="90"/>
      <c r="AA33" s="90"/>
      <c r="AB33" s="88"/>
      <c r="AC33" s="88"/>
      <c r="AD33" s="89">
        <f t="shared" si="38"/>
        <v>0</v>
      </c>
      <c r="AE33" s="90"/>
      <c r="AF33" s="90"/>
      <c r="AG33" s="90"/>
      <c r="AH33" s="90"/>
      <c r="AI33" s="90"/>
      <c r="AJ33" s="88"/>
      <c r="AK33" s="88"/>
      <c r="AL33" s="89">
        <f t="shared" si="39"/>
        <v>0</v>
      </c>
      <c r="AM33" s="193"/>
      <c r="AN33" s="193"/>
      <c r="AO33" s="193"/>
      <c r="AP33" s="193"/>
      <c r="AQ33" s="193"/>
      <c r="AR33" s="193"/>
      <c r="AS33" s="193"/>
      <c r="AT33" s="193"/>
      <c r="AU33" s="193"/>
      <c r="AV33" s="193"/>
      <c r="AW33" s="193"/>
      <c r="AX33" s="196"/>
    </row>
    <row r="34" spans="2:50" ht="12.95" customHeight="1" x14ac:dyDescent="0.25">
      <c r="B34" s="132"/>
      <c r="C34" s="136"/>
      <c r="D34" s="140"/>
      <c r="E34" s="144"/>
      <c r="F34" s="27" t="s">
        <v>35</v>
      </c>
      <c r="G34" s="90"/>
      <c r="H34" s="90"/>
      <c r="I34" s="90"/>
      <c r="J34" s="90"/>
      <c r="K34" s="90"/>
      <c r="L34" s="88"/>
      <c r="M34" s="88"/>
      <c r="N34" s="89">
        <f t="shared" si="36"/>
        <v>0</v>
      </c>
      <c r="O34" s="90"/>
      <c r="P34" s="90"/>
      <c r="Q34" s="90"/>
      <c r="R34" s="90"/>
      <c r="S34" s="90"/>
      <c r="T34" s="88"/>
      <c r="U34" s="88"/>
      <c r="V34" s="89">
        <f t="shared" si="37"/>
        <v>0</v>
      </c>
      <c r="W34" s="90"/>
      <c r="X34" s="90"/>
      <c r="Y34" s="90"/>
      <c r="Z34" s="90"/>
      <c r="AA34" s="90"/>
      <c r="AB34" s="88"/>
      <c r="AC34" s="88"/>
      <c r="AD34" s="89">
        <f t="shared" si="38"/>
        <v>0</v>
      </c>
      <c r="AE34" s="90"/>
      <c r="AF34" s="90"/>
      <c r="AG34" s="90"/>
      <c r="AH34" s="90"/>
      <c r="AI34" s="90"/>
      <c r="AJ34" s="88"/>
      <c r="AK34" s="88"/>
      <c r="AL34" s="89">
        <f t="shared" si="39"/>
        <v>0</v>
      </c>
      <c r="AM34" s="193"/>
      <c r="AN34" s="193"/>
      <c r="AO34" s="193"/>
      <c r="AP34" s="193"/>
      <c r="AQ34" s="193"/>
      <c r="AR34" s="193"/>
      <c r="AS34" s="193"/>
      <c r="AT34" s="193"/>
      <c r="AU34" s="193"/>
      <c r="AV34" s="193"/>
      <c r="AW34" s="193"/>
      <c r="AX34" s="196"/>
    </row>
    <row r="35" spans="2:50" ht="12.95" customHeight="1" x14ac:dyDescent="0.25">
      <c r="B35" s="132"/>
      <c r="C35" s="136"/>
      <c r="D35" s="140"/>
      <c r="E35" s="144"/>
      <c r="F35" s="68" t="s">
        <v>40</v>
      </c>
      <c r="G35" s="90"/>
      <c r="H35" s="90"/>
      <c r="I35" s="90"/>
      <c r="J35" s="90"/>
      <c r="K35" s="90"/>
      <c r="L35" s="88"/>
      <c r="M35" s="88"/>
      <c r="N35" s="89">
        <f t="shared" si="36"/>
        <v>0</v>
      </c>
      <c r="O35" s="90"/>
      <c r="P35" s="90"/>
      <c r="Q35" s="90"/>
      <c r="R35" s="90"/>
      <c r="S35" s="90"/>
      <c r="T35" s="88"/>
      <c r="U35" s="88"/>
      <c r="V35" s="89">
        <f t="shared" si="37"/>
        <v>0</v>
      </c>
      <c r="W35" s="90"/>
      <c r="X35" s="90"/>
      <c r="Y35" s="90"/>
      <c r="Z35" s="90"/>
      <c r="AA35" s="90"/>
      <c r="AB35" s="88"/>
      <c r="AC35" s="88"/>
      <c r="AD35" s="89">
        <f t="shared" si="38"/>
        <v>0</v>
      </c>
      <c r="AE35" s="90"/>
      <c r="AF35" s="90"/>
      <c r="AG35" s="90"/>
      <c r="AH35" s="90"/>
      <c r="AI35" s="90"/>
      <c r="AJ35" s="88"/>
      <c r="AK35" s="88"/>
      <c r="AL35" s="89">
        <f t="shared" si="39"/>
        <v>0</v>
      </c>
      <c r="AM35" s="193"/>
      <c r="AN35" s="193"/>
      <c r="AO35" s="193"/>
      <c r="AP35" s="193"/>
      <c r="AQ35" s="193"/>
      <c r="AR35" s="193"/>
      <c r="AS35" s="193"/>
      <c r="AT35" s="193"/>
      <c r="AU35" s="193"/>
      <c r="AV35" s="193"/>
      <c r="AW35" s="193"/>
      <c r="AX35" s="196"/>
    </row>
    <row r="36" spans="2:50" ht="12.95" customHeight="1" x14ac:dyDescent="0.25">
      <c r="B36" s="132"/>
      <c r="C36" s="136"/>
      <c r="D36" s="140"/>
      <c r="E36" s="144"/>
      <c r="F36" s="68" t="s">
        <v>7</v>
      </c>
      <c r="G36" s="90"/>
      <c r="H36" s="90"/>
      <c r="I36" s="90"/>
      <c r="J36" s="90"/>
      <c r="K36" s="90"/>
      <c r="L36" s="88"/>
      <c r="M36" s="88"/>
      <c r="N36" s="89">
        <f t="shared" si="36"/>
        <v>0</v>
      </c>
      <c r="O36" s="90"/>
      <c r="P36" s="90"/>
      <c r="Q36" s="90"/>
      <c r="R36" s="90"/>
      <c r="S36" s="90"/>
      <c r="T36" s="88"/>
      <c r="U36" s="88"/>
      <c r="V36" s="89">
        <f t="shared" si="37"/>
        <v>0</v>
      </c>
      <c r="W36" s="90"/>
      <c r="X36" s="90"/>
      <c r="Y36" s="90"/>
      <c r="Z36" s="90"/>
      <c r="AA36" s="90"/>
      <c r="AB36" s="88"/>
      <c r="AC36" s="88"/>
      <c r="AD36" s="89">
        <f t="shared" si="38"/>
        <v>0</v>
      </c>
      <c r="AE36" s="90"/>
      <c r="AF36" s="90"/>
      <c r="AG36" s="90"/>
      <c r="AH36" s="90"/>
      <c r="AI36" s="90"/>
      <c r="AJ36" s="88"/>
      <c r="AK36" s="88"/>
      <c r="AL36" s="89">
        <f t="shared" si="39"/>
        <v>0</v>
      </c>
      <c r="AM36" s="193"/>
      <c r="AN36" s="193"/>
      <c r="AO36" s="193"/>
      <c r="AP36" s="193"/>
      <c r="AQ36" s="193"/>
      <c r="AR36" s="193"/>
      <c r="AS36" s="193"/>
      <c r="AT36" s="193"/>
      <c r="AU36" s="193"/>
      <c r="AV36" s="193"/>
      <c r="AW36" s="193"/>
      <c r="AX36" s="196"/>
    </row>
    <row r="37" spans="2:50" ht="12.95" customHeight="1" x14ac:dyDescent="0.25">
      <c r="B37" s="132"/>
      <c r="C37" s="136"/>
      <c r="D37" s="140"/>
      <c r="E37" s="144"/>
      <c r="F37" s="68"/>
      <c r="G37" s="90"/>
      <c r="H37" s="90"/>
      <c r="I37" s="90"/>
      <c r="J37" s="90"/>
      <c r="K37" s="90"/>
      <c r="L37" s="88"/>
      <c r="M37" s="88"/>
      <c r="N37" s="89">
        <f t="shared" si="36"/>
        <v>0</v>
      </c>
      <c r="O37" s="90"/>
      <c r="P37" s="90"/>
      <c r="Q37" s="90"/>
      <c r="R37" s="90"/>
      <c r="S37" s="90"/>
      <c r="T37" s="88"/>
      <c r="U37" s="88"/>
      <c r="V37" s="89">
        <f t="shared" si="37"/>
        <v>0</v>
      </c>
      <c r="W37" s="90"/>
      <c r="X37" s="90"/>
      <c r="Y37" s="90"/>
      <c r="Z37" s="90"/>
      <c r="AA37" s="90"/>
      <c r="AB37" s="88"/>
      <c r="AC37" s="88"/>
      <c r="AD37" s="89">
        <f t="shared" si="38"/>
        <v>0</v>
      </c>
      <c r="AE37" s="90"/>
      <c r="AF37" s="90"/>
      <c r="AG37" s="90"/>
      <c r="AH37" s="90"/>
      <c r="AI37" s="90"/>
      <c r="AJ37" s="88"/>
      <c r="AK37" s="88"/>
      <c r="AL37" s="89">
        <f t="shared" si="39"/>
        <v>0</v>
      </c>
      <c r="AM37" s="193"/>
      <c r="AN37" s="193"/>
      <c r="AO37" s="193"/>
      <c r="AP37" s="193"/>
      <c r="AQ37" s="193"/>
      <c r="AR37" s="193"/>
      <c r="AS37" s="193"/>
      <c r="AT37" s="193"/>
      <c r="AU37" s="193"/>
      <c r="AV37" s="193"/>
      <c r="AW37" s="193"/>
      <c r="AX37" s="196"/>
    </row>
    <row r="38" spans="2:50" ht="12.95" customHeight="1" x14ac:dyDescent="0.25">
      <c r="B38" s="132"/>
      <c r="C38" s="136"/>
      <c r="D38" s="140"/>
      <c r="E38" s="144"/>
      <c r="F38" s="68"/>
      <c r="G38" s="90"/>
      <c r="H38" s="90"/>
      <c r="I38" s="90"/>
      <c r="J38" s="90"/>
      <c r="K38" s="90"/>
      <c r="L38" s="88"/>
      <c r="M38" s="88"/>
      <c r="N38" s="89">
        <f t="shared" si="36"/>
        <v>0</v>
      </c>
      <c r="O38" s="90"/>
      <c r="P38" s="90"/>
      <c r="Q38" s="90"/>
      <c r="R38" s="90"/>
      <c r="S38" s="90"/>
      <c r="T38" s="88"/>
      <c r="U38" s="88"/>
      <c r="V38" s="89">
        <f t="shared" si="37"/>
        <v>0</v>
      </c>
      <c r="W38" s="90"/>
      <c r="X38" s="90"/>
      <c r="Y38" s="90"/>
      <c r="Z38" s="90"/>
      <c r="AA38" s="90"/>
      <c r="AB38" s="88"/>
      <c r="AC38" s="88"/>
      <c r="AD38" s="89">
        <f t="shared" si="38"/>
        <v>0</v>
      </c>
      <c r="AE38" s="90"/>
      <c r="AF38" s="90"/>
      <c r="AG38" s="90"/>
      <c r="AH38" s="90"/>
      <c r="AI38" s="90"/>
      <c r="AJ38" s="88"/>
      <c r="AK38" s="88"/>
      <c r="AL38" s="89">
        <f t="shared" si="39"/>
        <v>0</v>
      </c>
      <c r="AM38" s="193"/>
      <c r="AN38" s="193"/>
      <c r="AO38" s="193"/>
      <c r="AP38" s="193"/>
      <c r="AQ38" s="193"/>
      <c r="AR38" s="193"/>
      <c r="AS38" s="193"/>
      <c r="AT38" s="193"/>
      <c r="AU38" s="193"/>
      <c r="AV38" s="193"/>
      <c r="AW38" s="193"/>
      <c r="AX38" s="196"/>
    </row>
    <row r="39" spans="2:50" ht="12.95" customHeight="1" x14ac:dyDescent="0.25">
      <c r="B39" s="132"/>
      <c r="C39" s="136"/>
      <c r="D39" s="140"/>
      <c r="E39" s="144"/>
      <c r="F39" s="68"/>
      <c r="G39" s="90"/>
      <c r="H39" s="90"/>
      <c r="I39" s="90"/>
      <c r="J39" s="90"/>
      <c r="K39" s="90"/>
      <c r="L39" s="88"/>
      <c r="M39" s="88"/>
      <c r="N39" s="89">
        <f t="shared" si="36"/>
        <v>0</v>
      </c>
      <c r="O39" s="90"/>
      <c r="P39" s="90"/>
      <c r="Q39" s="90"/>
      <c r="R39" s="90"/>
      <c r="S39" s="90"/>
      <c r="T39" s="88"/>
      <c r="U39" s="88"/>
      <c r="V39" s="89">
        <f t="shared" si="37"/>
        <v>0</v>
      </c>
      <c r="W39" s="90"/>
      <c r="X39" s="90"/>
      <c r="Y39" s="90"/>
      <c r="Z39" s="90"/>
      <c r="AA39" s="90"/>
      <c r="AB39" s="88"/>
      <c r="AC39" s="88"/>
      <c r="AD39" s="89">
        <f t="shared" si="38"/>
        <v>0</v>
      </c>
      <c r="AE39" s="90"/>
      <c r="AF39" s="90"/>
      <c r="AG39" s="90"/>
      <c r="AH39" s="90"/>
      <c r="AI39" s="90"/>
      <c r="AJ39" s="88"/>
      <c r="AK39" s="88"/>
      <c r="AL39" s="89">
        <f t="shared" si="39"/>
        <v>0</v>
      </c>
      <c r="AM39" s="193"/>
      <c r="AN39" s="193"/>
      <c r="AO39" s="193"/>
      <c r="AP39" s="193"/>
      <c r="AQ39" s="193"/>
      <c r="AR39" s="193"/>
      <c r="AS39" s="193"/>
      <c r="AT39" s="193"/>
      <c r="AU39" s="193"/>
      <c r="AV39" s="193"/>
      <c r="AW39" s="193"/>
      <c r="AX39" s="196"/>
    </row>
    <row r="40" spans="2:50" ht="12.95" customHeight="1" x14ac:dyDescent="0.25">
      <c r="B40" s="132"/>
      <c r="C40" s="136"/>
      <c r="D40" s="140"/>
      <c r="E40" s="144"/>
      <c r="F40" s="27"/>
      <c r="G40" s="90"/>
      <c r="H40" s="90"/>
      <c r="I40" s="90"/>
      <c r="J40" s="90"/>
      <c r="K40" s="90"/>
      <c r="L40" s="88"/>
      <c r="M40" s="88"/>
      <c r="N40" s="89">
        <f t="shared" si="36"/>
        <v>0</v>
      </c>
      <c r="O40" s="90"/>
      <c r="P40" s="90"/>
      <c r="Q40" s="90"/>
      <c r="R40" s="90"/>
      <c r="S40" s="90"/>
      <c r="T40" s="88"/>
      <c r="U40" s="88"/>
      <c r="V40" s="89">
        <f t="shared" si="37"/>
        <v>0</v>
      </c>
      <c r="W40" s="90"/>
      <c r="X40" s="90"/>
      <c r="Y40" s="90"/>
      <c r="Z40" s="90"/>
      <c r="AA40" s="90"/>
      <c r="AB40" s="88"/>
      <c r="AC40" s="88"/>
      <c r="AD40" s="89">
        <f t="shared" si="38"/>
        <v>0</v>
      </c>
      <c r="AE40" s="90"/>
      <c r="AF40" s="90"/>
      <c r="AG40" s="90"/>
      <c r="AH40" s="90"/>
      <c r="AI40" s="90"/>
      <c r="AJ40" s="88"/>
      <c r="AK40" s="88"/>
      <c r="AL40" s="89">
        <f t="shared" si="39"/>
        <v>0</v>
      </c>
      <c r="AM40" s="193"/>
      <c r="AN40" s="193"/>
      <c r="AO40" s="193"/>
      <c r="AP40" s="193"/>
      <c r="AQ40" s="193"/>
      <c r="AR40" s="193"/>
      <c r="AS40" s="193"/>
      <c r="AT40" s="193"/>
      <c r="AU40" s="193"/>
      <c r="AV40" s="193"/>
      <c r="AW40" s="193"/>
      <c r="AX40" s="196"/>
    </row>
    <row r="41" spans="2:50" ht="12.95" customHeight="1" thickBot="1" x14ac:dyDescent="0.3">
      <c r="B41" s="133"/>
      <c r="C41" s="137"/>
      <c r="D41" s="141"/>
      <c r="E41" s="144"/>
      <c r="F41" s="27"/>
      <c r="G41" s="90"/>
      <c r="H41" s="90"/>
      <c r="I41" s="90"/>
      <c r="J41" s="90"/>
      <c r="K41" s="90"/>
      <c r="L41" s="92"/>
      <c r="M41" s="92"/>
      <c r="N41" s="89">
        <f t="shared" si="36"/>
        <v>0</v>
      </c>
      <c r="O41" s="90"/>
      <c r="P41" s="90"/>
      <c r="Q41" s="90"/>
      <c r="R41" s="90"/>
      <c r="S41" s="90"/>
      <c r="T41" s="92"/>
      <c r="U41" s="92"/>
      <c r="V41" s="89">
        <f t="shared" si="37"/>
        <v>0</v>
      </c>
      <c r="W41" s="90"/>
      <c r="X41" s="90"/>
      <c r="Y41" s="90"/>
      <c r="Z41" s="90"/>
      <c r="AA41" s="90"/>
      <c r="AB41" s="92"/>
      <c r="AC41" s="92"/>
      <c r="AD41" s="89">
        <f t="shared" si="38"/>
        <v>0</v>
      </c>
      <c r="AE41" s="90"/>
      <c r="AF41" s="90"/>
      <c r="AG41" s="90"/>
      <c r="AH41" s="90"/>
      <c r="AI41" s="90"/>
      <c r="AJ41" s="92"/>
      <c r="AK41" s="92"/>
      <c r="AL41" s="89">
        <f t="shared" si="39"/>
        <v>0</v>
      </c>
      <c r="AM41" s="193"/>
      <c r="AN41" s="193"/>
      <c r="AO41" s="193"/>
      <c r="AP41" s="193"/>
      <c r="AQ41" s="193"/>
      <c r="AR41" s="193"/>
      <c r="AS41" s="193"/>
      <c r="AT41" s="193"/>
      <c r="AU41" s="193"/>
      <c r="AV41" s="193"/>
      <c r="AW41" s="193"/>
      <c r="AX41" s="196"/>
    </row>
    <row r="42" spans="2:50" ht="12.95" hidden="1" customHeight="1" thickBot="1" x14ac:dyDescent="0.3">
      <c r="B42" s="134"/>
      <c r="C42" s="138"/>
      <c r="D42" s="142"/>
      <c r="E42" s="145"/>
      <c r="F42" s="27" t="s">
        <v>36</v>
      </c>
      <c r="G42" s="94"/>
      <c r="H42" s="94"/>
      <c r="I42" s="94"/>
      <c r="J42" s="94"/>
      <c r="K42" s="94"/>
      <c r="L42" s="93"/>
      <c r="M42" s="93"/>
      <c r="N42" s="89">
        <f t="shared" ref="N42" si="40">N31+N32+N34+N39+N40+N41+N37+N38</f>
        <v>0</v>
      </c>
      <c r="O42" s="95"/>
      <c r="P42" s="95"/>
      <c r="Q42" s="95"/>
      <c r="R42" s="95"/>
      <c r="S42" s="95"/>
      <c r="T42" s="93"/>
      <c r="U42" s="93"/>
      <c r="V42" s="89">
        <f t="shared" ref="V42" si="41">V31+V32+V34+V39+V40+V41+V37+V38</f>
        <v>0</v>
      </c>
      <c r="W42" s="95"/>
      <c r="X42" s="95"/>
      <c r="Y42" s="95"/>
      <c r="Z42" s="95"/>
      <c r="AA42" s="95"/>
      <c r="AB42" s="93"/>
      <c r="AC42" s="93"/>
      <c r="AD42" s="89">
        <f t="shared" ref="AD42" si="42">AD31+AD32+AD34+AD39+AD40+AD41+AD37+AD38</f>
        <v>0</v>
      </c>
      <c r="AE42" s="95"/>
      <c r="AF42" s="95"/>
      <c r="AG42" s="95"/>
      <c r="AH42" s="95"/>
      <c r="AI42" s="95"/>
      <c r="AJ42" s="93"/>
      <c r="AK42" s="93"/>
      <c r="AL42" s="89">
        <f t="shared" ref="AL42" si="43">AL31+AL32+AL34+AL39+AL40+AL41+AL37+AL38</f>
        <v>0</v>
      </c>
      <c r="AM42" s="194"/>
      <c r="AN42" s="194"/>
      <c r="AO42" s="194"/>
      <c r="AP42" s="194"/>
      <c r="AQ42" s="194"/>
      <c r="AR42" s="194"/>
      <c r="AS42" s="194"/>
      <c r="AT42" s="194"/>
      <c r="AU42" s="194"/>
      <c r="AV42" s="194"/>
      <c r="AW42" s="194"/>
      <c r="AX42" s="197"/>
    </row>
    <row r="43" spans="2:50" ht="12.95" customHeight="1" thickTop="1" x14ac:dyDescent="0.25">
      <c r="B43" s="132">
        <v>3</v>
      </c>
      <c r="C43" s="135">
        <f>NİSAN!C43</f>
        <v>0</v>
      </c>
      <c r="D43" s="139">
        <f>NİSAN!D43</f>
        <v>0</v>
      </c>
      <c r="E43" s="143">
        <f>NİSAN!E43</f>
        <v>18</v>
      </c>
      <c r="F43" s="67" t="s">
        <v>21</v>
      </c>
      <c r="G43" s="87"/>
      <c r="H43" s="87"/>
      <c r="I43" s="87"/>
      <c r="J43" s="87"/>
      <c r="K43" s="87"/>
      <c r="L43" s="85"/>
      <c r="M43" s="85"/>
      <c r="N43" s="86">
        <f t="shared" ref="N43" si="44">SUM(G43:M43)</f>
        <v>0</v>
      </c>
      <c r="O43" s="87"/>
      <c r="P43" s="87"/>
      <c r="Q43" s="87"/>
      <c r="R43" s="87"/>
      <c r="S43" s="87"/>
      <c r="T43" s="85"/>
      <c r="U43" s="85"/>
      <c r="V43" s="86">
        <f t="shared" ref="V43" si="45">SUM(O43:U43)</f>
        <v>0</v>
      </c>
      <c r="W43" s="87"/>
      <c r="X43" s="87"/>
      <c r="Y43" s="87"/>
      <c r="Z43" s="87"/>
      <c r="AA43" s="87"/>
      <c r="AB43" s="85"/>
      <c r="AC43" s="85"/>
      <c r="AD43" s="86">
        <f t="shared" ref="AD43" si="46">SUM(W43:AC43)</f>
        <v>0</v>
      </c>
      <c r="AE43" s="87"/>
      <c r="AF43" s="87"/>
      <c r="AG43" s="87"/>
      <c r="AH43" s="87"/>
      <c r="AI43" s="87"/>
      <c r="AJ43" s="85"/>
      <c r="AK43" s="85"/>
      <c r="AL43" s="86">
        <f t="shared" ref="AL43" si="47">SUM(AE43:AK43)</f>
        <v>0</v>
      </c>
      <c r="AM43" s="192">
        <f t="shared" ref="AM43" si="48">N43+V43+AD43+AL43</f>
        <v>0</v>
      </c>
      <c r="AN43" s="192">
        <f t="shared" ref="AN43" si="49">N44+V44+AD44+AL44</f>
        <v>0</v>
      </c>
      <c r="AO43" s="192">
        <f t="shared" ref="AO43" si="50">N45+V45+AD45+AL45</f>
        <v>0</v>
      </c>
      <c r="AP43" s="192">
        <f t="shared" ref="AP43" si="51">N46+V46+AD46+AL46</f>
        <v>0</v>
      </c>
      <c r="AQ43" s="192">
        <f t="shared" ref="AQ43" si="52">N47+V47+AD47+AL47</f>
        <v>0</v>
      </c>
      <c r="AR43" s="192">
        <f t="shared" ref="AR43" si="53">N48+V48+AD48+AL48</f>
        <v>0</v>
      </c>
      <c r="AS43" s="192">
        <f t="shared" ref="AS43" si="54">N49+V49+AD49+AL49</f>
        <v>0</v>
      </c>
      <c r="AT43" s="192">
        <f t="shared" ref="AT43" si="55">N61+V61+AD61+AL61</f>
        <v>0</v>
      </c>
      <c r="AU43" s="192">
        <f t="shared" ref="AU43" si="56">N54+V54+AD54+AL54</f>
        <v>0</v>
      </c>
      <c r="AV43" s="192">
        <f t="shared" ref="AV43" si="57">N55+V55+AD55+AL55</f>
        <v>0</v>
      </c>
      <c r="AW43" s="192">
        <f t="shared" ref="AW43" si="58">N52+V52+AD52+AL52</f>
        <v>0</v>
      </c>
      <c r="AX43" s="195">
        <f t="shared" ref="AX43" si="59">SUM(AN43:AW61)</f>
        <v>0</v>
      </c>
    </row>
    <row r="44" spans="2:50" ht="12.95" customHeight="1" x14ac:dyDescent="0.25">
      <c r="B44" s="132"/>
      <c r="C44" s="136"/>
      <c r="D44" s="140"/>
      <c r="E44" s="144"/>
      <c r="F44" s="68" t="s">
        <v>33</v>
      </c>
      <c r="G44" s="90"/>
      <c r="H44" s="90"/>
      <c r="I44" s="90"/>
      <c r="J44" s="90"/>
      <c r="K44" s="90"/>
      <c r="L44" s="88"/>
      <c r="M44" s="88"/>
      <c r="N44" s="89">
        <f>IF(SUM(G43:K44)-E43&lt;=0,0,IF(SUM(G43:K43)-E43&lt;0,SUM(G43:K44)-E43,SUM(G44:K44)))</f>
        <v>0</v>
      </c>
      <c r="O44" s="90"/>
      <c r="P44" s="90"/>
      <c r="Q44" s="90"/>
      <c r="R44" s="90"/>
      <c r="S44" s="90"/>
      <c r="T44" s="88"/>
      <c r="U44" s="88"/>
      <c r="V44" s="89">
        <f t="shared" ref="V44" si="60">IF(SUM(O43:S44)-J43&lt;=0,0,IF(SUM(O43:S43)-J43&lt;0,SUM(O43:S44)-J43,SUM(O44:S44)))</f>
        <v>0</v>
      </c>
      <c r="W44" s="90"/>
      <c r="X44" s="90"/>
      <c r="Y44" s="90"/>
      <c r="Z44" s="90"/>
      <c r="AA44" s="90"/>
      <c r="AB44" s="88"/>
      <c r="AC44" s="88"/>
      <c r="AD44" s="89">
        <f t="shared" ref="AD44" si="61">IF(SUM(W43:AA44)-R43&lt;=0,0,IF(SUM(W43:AA43)-R43&lt;0,SUM(W43:AA44)-R43,SUM(W44:AA44)))</f>
        <v>0</v>
      </c>
      <c r="AE44" s="90"/>
      <c r="AF44" s="90"/>
      <c r="AG44" s="90"/>
      <c r="AH44" s="90"/>
      <c r="AI44" s="90"/>
      <c r="AJ44" s="88"/>
      <c r="AK44" s="88"/>
      <c r="AL44" s="89">
        <f t="shared" ref="AL44" si="62">IF(SUM(AE43:AI44)-Z43&lt;=0,0,IF(SUM(AE43:AI43)-Z43&lt;0,SUM(AE43:AI44)-Z43,SUM(AE44:AI44)))</f>
        <v>0</v>
      </c>
      <c r="AM44" s="193"/>
      <c r="AN44" s="193"/>
      <c r="AO44" s="193"/>
      <c r="AP44" s="193"/>
      <c r="AQ44" s="193"/>
      <c r="AR44" s="193"/>
      <c r="AS44" s="193"/>
      <c r="AT44" s="193"/>
      <c r="AU44" s="193"/>
      <c r="AV44" s="193"/>
      <c r="AW44" s="193"/>
      <c r="AX44" s="196"/>
    </row>
    <row r="45" spans="2:50" ht="12.95" customHeight="1" x14ac:dyDescent="0.25">
      <c r="B45" s="132"/>
      <c r="C45" s="136"/>
      <c r="D45" s="140"/>
      <c r="E45" s="144"/>
      <c r="F45" s="68" t="s">
        <v>34</v>
      </c>
      <c r="G45" s="90"/>
      <c r="H45" s="90"/>
      <c r="I45" s="90"/>
      <c r="J45" s="90"/>
      <c r="K45" s="90"/>
      <c r="L45" s="88"/>
      <c r="M45" s="88"/>
      <c r="N45" s="89">
        <f>IF(SUM(G43:K45)-E43&lt;=0,0,IF(SUM(G43:K44)-E43&lt;0,SUM(G43:K45)-E43,SUM(G45:K45)))</f>
        <v>0</v>
      </c>
      <c r="O45" s="90"/>
      <c r="P45" s="90"/>
      <c r="Q45" s="90"/>
      <c r="R45" s="90"/>
      <c r="S45" s="90"/>
      <c r="T45" s="88"/>
      <c r="U45" s="88"/>
      <c r="V45" s="89">
        <f t="shared" ref="V45" si="63">IF(SUM(O43:S45)-J43&lt;=0,0,IF(SUM(O43:S44)-J43&lt;0,SUM(O43:S45)-J43,SUM(O45:S45)))</f>
        <v>0</v>
      </c>
      <c r="W45" s="90"/>
      <c r="X45" s="90"/>
      <c r="Y45" s="90"/>
      <c r="Z45" s="90"/>
      <c r="AA45" s="90"/>
      <c r="AB45" s="88"/>
      <c r="AC45" s="88"/>
      <c r="AD45" s="89">
        <f t="shared" ref="AD45" si="64">IF(SUM(W43:AA45)-R43&lt;=0,0,IF(SUM(W43:AA44)-R43&lt;0,SUM(W43:AA45)-R43,SUM(W45:AA45)))</f>
        <v>0</v>
      </c>
      <c r="AE45" s="90"/>
      <c r="AF45" s="90"/>
      <c r="AG45" s="90"/>
      <c r="AH45" s="90"/>
      <c r="AI45" s="90"/>
      <c r="AJ45" s="88"/>
      <c r="AK45" s="88"/>
      <c r="AL45" s="89">
        <f t="shared" ref="AL45" si="65">IF(SUM(AE43:AI45)-Z43&lt;=0,0,IF(SUM(AE43:AI44)-Z43&lt;0,SUM(AE43:AI45)-Z43,SUM(AE45:AI45)))</f>
        <v>0</v>
      </c>
      <c r="AM45" s="193"/>
      <c r="AN45" s="193"/>
      <c r="AO45" s="193"/>
      <c r="AP45" s="193"/>
      <c r="AQ45" s="193"/>
      <c r="AR45" s="193"/>
      <c r="AS45" s="193"/>
      <c r="AT45" s="193"/>
      <c r="AU45" s="193"/>
      <c r="AV45" s="193"/>
      <c r="AW45" s="193"/>
      <c r="AX45" s="196"/>
    </row>
    <row r="46" spans="2:50" ht="12.95" customHeight="1" x14ac:dyDescent="0.25">
      <c r="B46" s="132"/>
      <c r="C46" s="136"/>
      <c r="D46" s="140"/>
      <c r="E46" s="144"/>
      <c r="F46" s="68" t="s">
        <v>32</v>
      </c>
      <c r="G46" s="90"/>
      <c r="H46" s="90"/>
      <c r="I46" s="90"/>
      <c r="J46" s="90"/>
      <c r="K46" s="90"/>
      <c r="L46" s="88"/>
      <c r="M46" s="88"/>
      <c r="N46" s="89">
        <f>IF(SUM(G43:K46)-E43&lt;=0,0,IF(SUM(G43:K45)-E43&lt;0,SUM(G43:K46)-E43,SUM(G46:K46)))+L46+M46</f>
        <v>0</v>
      </c>
      <c r="O46" s="90"/>
      <c r="P46" s="90"/>
      <c r="Q46" s="90"/>
      <c r="R46" s="90"/>
      <c r="S46" s="90"/>
      <c r="T46" s="88"/>
      <c r="U46" s="88"/>
      <c r="V46" s="89">
        <f t="shared" ref="V46" si="66">IF(SUM(O43:S46)-J43&lt;=0,0,IF(SUM(O43:S45)-J43&lt;0,SUM(O43:S46)-J43,SUM(O46:S46)))+T46+U46</f>
        <v>0</v>
      </c>
      <c r="W46" s="90"/>
      <c r="X46" s="90"/>
      <c r="Y46" s="90"/>
      <c r="Z46" s="90"/>
      <c r="AA46" s="90"/>
      <c r="AB46" s="88"/>
      <c r="AC46" s="88"/>
      <c r="AD46" s="89">
        <f t="shared" ref="AD46" si="67">IF(SUM(W43:AA46)-R43&lt;=0,0,IF(SUM(W43:AA45)-R43&lt;0,SUM(W43:AA46)-R43,SUM(W46:AA46)))+AB46+AC46</f>
        <v>0</v>
      </c>
      <c r="AE46" s="90"/>
      <c r="AF46" s="90"/>
      <c r="AG46" s="90"/>
      <c r="AH46" s="90"/>
      <c r="AI46" s="90"/>
      <c r="AJ46" s="88"/>
      <c r="AK46" s="88"/>
      <c r="AL46" s="89">
        <f t="shared" ref="AL46" si="68">IF(SUM(AE43:AI46)-Z43&lt;=0,0,IF(SUM(AE43:AI45)-Z43&lt;0,SUM(AE43:AI46)-Z43,SUM(AE46:AI46)))+AJ46+AK46</f>
        <v>0</v>
      </c>
      <c r="AM46" s="193"/>
      <c r="AN46" s="193"/>
      <c r="AO46" s="193"/>
      <c r="AP46" s="193"/>
      <c r="AQ46" s="193"/>
      <c r="AR46" s="193"/>
      <c r="AS46" s="193"/>
      <c r="AT46" s="193"/>
      <c r="AU46" s="193"/>
      <c r="AV46" s="193"/>
      <c r="AW46" s="193"/>
      <c r="AX46" s="196"/>
    </row>
    <row r="47" spans="2:50" ht="12.95" customHeight="1" x14ac:dyDescent="0.25">
      <c r="B47" s="132"/>
      <c r="C47" s="136"/>
      <c r="D47" s="140"/>
      <c r="E47" s="144"/>
      <c r="F47" s="68" t="s">
        <v>38</v>
      </c>
      <c r="G47" s="90"/>
      <c r="H47" s="90"/>
      <c r="I47" s="90"/>
      <c r="J47" s="90"/>
      <c r="K47" s="90"/>
      <c r="L47" s="88"/>
      <c r="M47" s="88"/>
      <c r="N47" s="89">
        <f>IF(SUM(G43:K47)-E43&lt;=0,0,IF(SUM(G43:K46)-E43&lt;0,SUM(G43:K47)-E43,SUM(G47:K47)))</f>
        <v>0</v>
      </c>
      <c r="O47" s="90"/>
      <c r="P47" s="90"/>
      <c r="Q47" s="90"/>
      <c r="R47" s="90"/>
      <c r="S47" s="90"/>
      <c r="T47" s="88"/>
      <c r="U47" s="88"/>
      <c r="V47" s="89">
        <f>IF(SUM(O43:S47)-E43&lt;=0,0,IF(SUM(O43:S46)-E43&lt;0,SUM(O43:S47)-E43,SUM(O47:S47)))</f>
        <v>0</v>
      </c>
      <c r="W47" s="90"/>
      <c r="X47" s="90"/>
      <c r="Y47" s="90"/>
      <c r="Z47" s="90"/>
      <c r="AA47" s="90"/>
      <c r="AB47" s="88"/>
      <c r="AC47" s="88"/>
      <c r="AD47" s="89">
        <f>IF(SUM(W43:AA47)-E43&lt;=0,0,IF(SUM(W43:AA46)-E43&lt;0,SUM(W43:AA47)-E43,SUM(W47:AA47)))</f>
        <v>0</v>
      </c>
      <c r="AE47" s="90"/>
      <c r="AF47" s="90"/>
      <c r="AG47" s="90"/>
      <c r="AH47" s="90"/>
      <c r="AI47" s="90"/>
      <c r="AJ47" s="88"/>
      <c r="AK47" s="88"/>
      <c r="AL47" s="89">
        <f>IF(SUM(AE43:AI47)-E43&lt;=0,0,IF(SUM(AE43:AI46)-E43&lt;0,SUM(AE43:AI47)-E43,SUM(AE47:AI47)))</f>
        <v>0</v>
      </c>
      <c r="AM47" s="193"/>
      <c r="AN47" s="193"/>
      <c r="AO47" s="193"/>
      <c r="AP47" s="193"/>
      <c r="AQ47" s="193"/>
      <c r="AR47" s="193"/>
      <c r="AS47" s="193"/>
      <c r="AT47" s="193"/>
      <c r="AU47" s="193"/>
      <c r="AV47" s="193"/>
      <c r="AW47" s="193"/>
      <c r="AX47" s="196"/>
    </row>
    <row r="48" spans="2:50" ht="12.95" customHeight="1" x14ac:dyDescent="0.25">
      <c r="B48" s="132"/>
      <c r="C48" s="136"/>
      <c r="D48" s="140"/>
      <c r="E48" s="144"/>
      <c r="F48" s="68" t="s">
        <v>37</v>
      </c>
      <c r="G48" s="90"/>
      <c r="H48" s="90"/>
      <c r="I48" s="90"/>
      <c r="J48" s="90"/>
      <c r="K48" s="90"/>
      <c r="L48" s="88"/>
      <c r="M48" s="88"/>
      <c r="N48" s="89">
        <f t="shared" ref="N48" si="69">SUM(G48:M48)</f>
        <v>0</v>
      </c>
      <c r="O48" s="90"/>
      <c r="P48" s="90"/>
      <c r="Q48" s="90"/>
      <c r="R48" s="90"/>
      <c r="S48" s="90"/>
      <c r="T48" s="88"/>
      <c r="U48" s="88"/>
      <c r="V48" s="89">
        <f t="shared" ref="V48" si="70">SUM(O48:U48)</f>
        <v>0</v>
      </c>
      <c r="W48" s="90"/>
      <c r="X48" s="90"/>
      <c r="Y48" s="90"/>
      <c r="Z48" s="90"/>
      <c r="AA48" s="90"/>
      <c r="AB48" s="88"/>
      <c r="AC48" s="88"/>
      <c r="AD48" s="89">
        <f t="shared" ref="AD48" si="71">SUM(W48:AC48)</f>
        <v>0</v>
      </c>
      <c r="AE48" s="90"/>
      <c r="AF48" s="90"/>
      <c r="AG48" s="90"/>
      <c r="AH48" s="90"/>
      <c r="AI48" s="90"/>
      <c r="AJ48" s="88"/>
      <c r="AK48" s="88"/>
      <c r="AL48" s="89">
        <f t="shared" ref="AL48" si="72">SUM(AE48:AK48)</f>
        <v>0</v>
      </c>
      <c r="AM48" s="193"/>
      <c r="AN48" s="193"/>
      <c r="AO48" s="193"/>
      <c r="AP48" s="193"/>
      <c r="AQ48" s="193"/>
      <c r="AR48" s="193"/>
      <c r="AS48" s="193"/>
      <c r="AT48" s="193"/>
      <c r="AU48" s="193"/>
      <c r="AV48" s="193"/>
      <c r="AW48" s="193"/>
      <c r="AX48" s="196"/>
    </row>
    <row r="49" spans="2:50" ht="12.95" customHeight="1" x14ac:dyDescent="0.25">
      <c r="B49" s="132"/>
      <c r="C49" s="136"/>
      <c r="D49" s="140"/>
      <c r="E49" s="144"/>
      <c r="F49" s="27" t="s">
        <v>31</v>
      </c>
      <c r="G49" s="91"/>
      <c r="H49" s="91"/>
      <c r="I49" s="91"/>
      <c r="J49" s="91"/>
      <c r="K49" s="91">
        <f>IF((N43-E43)&lt;=0,0,IF((N43-E43)&gt;0,(N43-E43)))</f>
        <v>0</v>
      </c>
      <c r="L49" s="88"/>
      <c r="M49" s="88"/>
      <c r="N49" s="89">
        <f t="shared" ref="N49:N60" si="73">SUM(G49:M49)</f>
        <v>0</v>
      </c>
      <c r="O49" s="91"/>
      <c r="P49" s="91"/>
      <c r="Q49" s="91"/>
      <c r="R49" s="91"/>
      <c r="S49" s="91">
        <f>IF((V43-E43)&lt;=0,0,IF((V43-E43)&gt;0,(V43-E43)))</f>
        <v>0</v>
      </c>
      <c r="T49" s="88"/>
      <c r="U49" s="88"/>
      <c r="V49" s="89">
        <f t="shared" ref="V49:V60" si="74">SUM(O49:U49)</f>
        <v>0</v>
      </c>
      <c r="W49" s="91"/>
      <c r="X49" s="91"/>
      <c r="Y49" s="91"/>
      <c r="Z49" s="91"/>
      <c r="AA49" s="91">
        <f>IF((AD43-E43)&lt;=0,0,IF((AD43-E43)&gt;0,(AD43-E43)))</f>
        <v>0</v>
      </c>
      <c r="AB49" s="88"/>
      <c r="AC49" s="88"/>
      <c r="AD49" s="89">
        <f t="shared" ref="AD49:AD60" si="75">SUM(W49:AC49)</f>
        <v>0</v>
      </c>
      <c r="AE49" s="91"/>
      <c r="AF49" s="91"/>
      <c r="AG49" s="91"/>
      <c r="AH49" s="91"/>
      <c r="AI49" s="91">
        <f>IF((AL43-E43)&lt;=0,0,IF((AL43-E43)&gt;0,(AL43-E43)))</f>
        <v>0</v>
      </c>
      <c r="AJ49" s="88"/>
      <c r="AK49" s="88"/>
      <c r="AL49" s="89">
        <f t="shared" ref="AL49:AL60" si="76">SUM(AE49:AK49)</f>
        <v>0</v>
      </c>
      <c r="AM49" s="193"/>
      <c r="AN49" s="193"/>
      <c r="AO49" s="193"/>
      <c r="AP49" s="193"/>
      <c r="AQ49" s="193"/>
      <c r="AR49" s="193"/>
      <c r="AS49" s="193"/>
      <c r="AT49" s="193"/>
      <c r="AU49" s="193"/>
      <c r="AV49" s="193"/>
      <c r="AW49" s="193"/>
      <c r="AX49" s="196"/>
    </row>
    <row r="50" spans="2:50" ht="12.95" customHeight="1" x14ac:dyDescent="0.25">
      <c r="B50" s="132"/>
      <c r="C50" s="136"/>
      <c r="D50" s="140"/>
      <c r="E50" s="144"/>
      <c r="F50" s="27" t="s">
        <v>39</v>
      </c>
      <c r="G50" s="91"/>
      <c r="H50" s="91"/>
      <c r="I50" s="91"/>
      <c r="J50" s="91"/>
      <c r="K50" s="90">
        <f>IF(E43-15&lt;0,0,IF(SUM(G43:M48)&lt;10,0,IF(SUM(G43:M48)&lt;20,1,IF(SUM(G43:M48)&lt;30,2,IF(SUM(G43:M48)&gt;=30,3)))))</f>
        <v>0</v>
      </c>
      <c r="L50" s="88"/>
      <c r="M50" s="88"/>
      <c r="N50" s="89">
        <f t="shared" si="73"/>
        <v>0</v>
      </c>
      <c r="O50" s="91"/>
      <c r="P50" s="91"/>
      <c r="Q50" s="91"/>
      <c r="R50" s="91"/>
      <c r="S50" s="90">
        <f>IF(E43-15&lt;0,0,IF(SUM(O43:U48)&lt;10,0,IF(SUM(O43:U48)&lt;20,1,IF(SUM(O43:U48)&lt;30,2,IF(SUM(O43:U48)&gt;=30,3)))))</f>
        <v>0</v>
      </c>
      <c r="T50" s="88"/>
      <c r="U50" s="88"/>
      <c r="V50" s="89">
        <f t="shared" si="74"/>
        <v>0</v>
      </c>
      <c r="W50" s="91"/>
      <c r="X50" s="91"/>
      <c r="Y50" s="91"/>
      <c r="Z50" s="91"/>
      <c r="AA50" s="90">
        <f>IF(E43-15&lt;0,0,IF(SUM(W43:AC48)&lt;10,0,IF(SUM(W43:AC48)&lt;20,1,IF(SUM(W43:AC48)&lt;30,2,IF(SUM(W43:AC48)&gt;=30,3)))))</f>
        <v>0</v>
      </c>
      <c r="AB50" s="88"/>
      <c r="AC50" s="88"/>
      <c r="AD50" s="89">
        <f t="shared" si="75"/>
        <v>0</v>
      </c>
      <c r="AE50" s="91"/>
      <c r="AF50" s="91"/>
      <c r="AG50" s="91"/>
      <c r="AH50" s="91"/>
      <c r="AI50" s="90">
        <f>IF(E43-15&lt;0,0,IF(SUM(AE43:AK48)&lt;10,0,IF(SUM(AE43:AK48)&lt;20,1,IF(SUM(AE43:AK48)&lt;30,2,IF(SUM(AE43:AK48)&gt;=30,3)))))</f>
        <v>0</v>
      </c>
      <c r="AJ50" s="88"/>
      <c r="AK50" s="88"/>
      <c r="AL50" s="89">
        <f t="shared" si="76"/>
        <v>0</v>
      </c>
      <c r="AM50" s="193"/>
      <c r="AN50" s="193"/>
      <c r="AO50" s="193"/>
      <c r="AP50" s="193"/>
      <c r="AQ50" s="193"/>
      <c r="AR50" s="193"/>
      <c r="AS50" s="193"/>
      <c r="AT50" s="193"/>
      <c r="AU50" s="193"/>
      <c r="AV50" s="193"/>
      <c r="AW50" s="193"/>
      <c r="AX50" s="196"/>
    </row>
    <row r="51" spans="2:50" ht="12.95" customHeight="1" x14ac:dyDescent="0.25">
      <c r="B51" s="132"/>
      <c r="C51" s="136"/>
      <c r="D51" s="140"/>
      <c r="E51" s="144"/>
      <c r="F51" s="27" t="s">
        <v>41</v>
      </c>
      <c r="G51" s="90"/>
      <c r="H51" s="90"/>
      <c r="I51" s="90"/>
      <c r="J51" s="90"/>
      <c r="K51" s="91"/>
      <c r="L51" s="88"/>
      <c r="M51" s="88"/>
      <c r="N51" s="89">
        <f t="shared" si="73"/>
        <v>0</v>
      </c>
      <c r="O51" s="90"/>
      <c r="P51" s="90"/>
      <c r="Q51" s="90"/>
      <c r="R51" s="90"/>
      <c r="S51" s="91"/>
      <c r="T51" s="88"/>
      <c r="U51" s="88"/>
      <c r="V51" s="89">
        <f t="shared" si="74"/>
        <v>0</v>
      </c>
      <c r="W51" s="90"/>
      <c r="X51" s="90"/>
      <c r="Y51" s="90"/>
      <c r="Z51" s="90"/>
      <c r="AA51" s="91"/>
      <c r="AB51" s="88"/>
      <c r="AC51" s="88"/>
      <c r="AD51" s="89">
        <f t="shared" si="75"/>
        <v>0</v>
      </c>
      <c r="AE51" s="90"/>
      <c r="AF51" s="90"/>
      <c r="AG51" s="90"/>
      <c r="AH51" s="90"/>
      <c r="AI51" s="91"/>
      <c r="AJ51" s="88"/>
      <c r="AK51" s="88"/>
      <c r="AL51" s="89">
        <f t="shared" si="76"/>
        <v>0</v>
      </c>
      <c r="AM51" s="193"/>
      <c r="AN51" s="193"/>
      <c r="AO51" s="193"/>
      <c r="AP51" s="193"/>
      <c r="AQ51" s="193"/>
      <c r="AR51" s="193"/>
      <c r="AS51" s="193"/>
      <c r="AT51" s="193"/>
      <c r="AU51" s="193"/>
      <c r="AV51" s="193"/>
      <c r="AW51" s="193"/>
      <c r="AX51" s="196"/>
    </row>
    <row r="52" spans="2:50" ht="12.95" customHeight="1" x14ac:dyDescent="0.25">
      <c r="B52" s="132"/>
      <c r="C52" s="136"/>
      <c r="D52" s="140"/>
      <c r="E52" s="144"/>
      <c r="F52" s="27" t="s">
        <v>6</v>
      </c>
      <c r="G52" s="90"/>
      <c r="H52" s="90"/>
      <c r="I52" s="90"/>
      <c r="J52" s="90"/>
      <c r="K52" s="90"/>
      <c r="L52" s="88"/>
      <c r="M52" s="88"/>
      <c r="N52" s="89">
        <f t="shared" si="73"/>
        <v>0</v>
      </c>
      <c r="O52" s="90"/>
      <c r="P52" s="90"/>
      <c r="Q52" s="90"/>
      <c r="R52" s="90"/>
      <c r="S52" s="90"/>
      <c r="T52" s="88"/>
      <c r="U52" s="88"/>
      <c r="V52" s="89">
        <f t="shared" si="74"/>
        <v>0</v>
      </c>
      <c r="W52" s="90"/>
      <c r="X52" s="90"/>
      <c r="Y52" s="90"/>
      <c r="Z52" s="90"/>
      <c r="AA52" s="90"/>
      <c r="AB52" s="88"/>
      <c r="AC52" s="88"/>
      <c r="AD52" s="89">
        <f t="shared" si="75"/>
        <v>0</v>
      </c>
      <c r="AE52" s="90"/>
      <c r="AF52" s="90"/>
      <c r="AG52" s="90"/>
      <c r="AH52" s="90"/>
      <c r="AI52" s="90"/>
      <c r="AJ52" s="88"/>
      <c r="AK52" s="88"/>
      <c r="AL52" s="89">
        <f t="shared" si="76"/>
        <v>0</v>
      </c>
      <c r="AM52" s="193"/>
      <c r="AN52" s="193"/>
      <c r="AO52" s="193"/>
      <c r="AP52" s="193"/>
      <c r="AQ52" s="193"/>
      <c r="AR52" s="193"/>
      <c r="AS52" s="193"/>
      <c r="AT52" s="193"/>
      <c r="AU52" s="193"/>
      <c r="AV52" s="193"/>
      <c r="AW52" s="193"/>
      <c r="AX52" s="196"/>
    </row>
    <row r="53" spans="2:50" ht="12.95" customHeight="1" x14ac:dyDescent="0.25">
      <c r="B53" s="132"/>
      <c r="C53" s="136"/>
      <c r="D53" s="140"/>
      <c r="E53" s="144"/>
      <c r="F53" s="27" t="s">
        <v>35</v>
      </c>
      <c r="G53" s="90"/>
      <c r="H53" s="90"/>
      <c r="I53" s="90"/>
      <c r="J53" s="90"/>
      <c r="K53" s="90"/>
      <c r="L53" s="88"/>
      <c r="M53" s="88"/>
      <c r="N53" s="89">
        <f t="shared" si="73"/>
        <v>0</v>
      </c>
      <c r="O53" s="90"/>
      <c r="P53" s="90"/>
      <c r="Q53" s="90"/>
      <c r="R53" s="90"/>
      <c r="S53" s="90"/>
      <c r="T53" s="88"/>
      <c r="U53" s="88"/>
      <c r="V53" s="89">
        <f t="shared" si="74"/>
        <v>0</v>
      </c>
      <c r="W53" s="90"/>
      <c r="X53" s="90"/>
      <c r="Y53" s="90"/>
      <c r="Z53" s="90"/>
      <c r="AA53" s="90"/>
      <c r="AB53" s="88"/>
      <c r="AC53" s="88"/>
      <c r="AD53" s="89">
        <f t="shared" si="75"/>
        <v>0</v>
      </c>
      <c r="AE53" s="90"/>
      <c r="AF53" s="90"/>
      <c r="AG53" s="90"/>
      <c r="AH53" s="90"/>
      <c r="AI53" s="90"/>
      <c r="AJ53" s="88"/>
      <c r="AK53" s="88"/>
      <c r="AL53" s="89">
        <f t="shared" si="76"/>
        <v>0</v>
      </c>
      <c r="AM53" s="193"/>
      <c r="AN53" s="193"/>
      <c r="AO53" s="193"/>
      <c r="AP53" s="193"/>
      <c r="AQ53" s="193"/>
      <c r="AR53" s="193"/>
      <c r="AS53" s="193"/>
      <c r="AT53" s="193"/>
      <c r="AU53" s="193"/>
      <c r="AV53" s="193"/>
      <c r="AW53" s="193"/>
      <c r="AX53" s="196"/>
    </row>
    <row r="54" spans="2:50" ht="12.95" customHeight="1" x14ac:dyDescent="0.25">
      <c r="B54" s="132"/>
      <c r="C54" s="136"/>
      <c r="D54" s="140"/>
      <c r="E54" s="144"/>
      <c r="F54" s="68" t="s">
        <v>40</v>
      </c>
      <c r="G54" s="90"/>
      <c r="H54" s="90"/>
      <c r="I54" s="90"/>
      <c r="J54" s="90"/>
      <c r="K54" s="90"/>
      <c r="L54" s="88"/>
      <c r="M54" s="88"/>
      <c r="N54" s="89">
        <f t="shared" si="73"/>
        <v>0</v>
      </c>
      <c r="O54" s="90"/>
      <c r="P54" s="90"/>
      <c r="Q54" s="90"/>
      <c r="R54" s="90"/>
      <c r="S54" s="90"/>
      <c r="T54" s="88"/>
      <c r="U54" s="88"/>
      <c r="V54" s="89">
        <f t="shared" si="74"/>
        <v>0</v>
      </c>
      <c r="W54" s="90"/>
      <c r="X54" s="90"/>
      <c r="Y54" s="90"/>
      <c r="Z54" s="90"/>
      <c r="AA54" s="90"/>
      <c r="AB54" s="88"/>
      <c r="AC54" s="88"/>
      <c r="AD54" s="89">
        <f t="shared" si="75"/>
        <v>0</v>
      </c>
      <c r="AE54" s="90"/>
      <c r="AF54" s="90"/>
      <c r="AG54" s="90"/>
      <c r="AH54" s="90"/>
      <c r="AI54" s="90"/>
      <c r="AJ54" s="88"/>
      <c r="AK54" s="88"/>
      <c r="AL54" s="89">
        <f t="shared" si="76"/>
        <v>0</v>
      </c>
      <c r="AM54" s="193"/>
      <c r="AN54" s="193"/>
      <c r="AO54" s="193"/>
      <c r="AP54" s="193"/>
      <c r="AQ54" s="193"/>
      <c r="AR54" s="193"/>
      <c r="AS54" s="193"/>
      <c r="AT54" s="193"/>
      <c r="AU54" s="193"/>
      <c r="AV54" s="193"/>
      <c r="AW54" s="193"/>
      <c r="AX54" s="196"/>
    </row>
    <row r="55" spans="2:50" ht="12.95" customHeight="1" x14ac:dyDescent="0.25">
      <c r="B55" s="132"/>
      <c r="C55" s="136"/>
      <c r="D55" s="140"/>
      <c r="E55" s="144"/>
      <c r="F55" s="68" t="s">
        <v>7</v>
      </c>
      <c r="G55" s="90"/>
      <c r="H55" s="90"/>
      <c r="I55" s="90"/>
      <c r="J55" s="90"/>
      <c r="K55" s="90"/>
      <c r="L55" s="88"/>
      <c r="M55" s="88"/>
      <c r="N55" s="89">
        <f t="shared" si="73"/>
        <v>0</v>
      </c>
      <c r="O55" s="90"/>
      <c r="P55" s="90"/>
      <c r="Q55" s="90"/>
      <c r="R55" s="90"/>
      <c r="S55" s="90"/>
      <c r="T55" s="88"/>
      <c r="U55" s="88"/>
      <c r="V55" s="89">
        <f t="shared" si="74"/>
        <v>0</v>
      </c>
      <c r="W55" s="90"/>
      <c r="X55" s="90"/>
      <c r="Y55" s="90"/>
      <c r="Z55" s="90"/>
      <c r="AA55" s="90"/>
      <c r="AB55" s="88"/>
      <c r="AC55" s="88"/>
      <c r="AD55" s="89">
        <f t="shared" si="75"/>
        <v>0</v>
      </c>
      <c r="AE55" s="90"/>
      <c r="AF55" s="90"/>
      <c r="AG55" s="90"/>
      <c r="AH55" s="90"/>
      <c r="AI55" s="90"/>
      <c r="AJ55" s="88"/>
      <c r="AK55" s="88"/>
      <c r="AL55" s="89">
        <f t="shared" si="76"/>
        <v>0</v>
      </c>
      <c r="AM55" s="193"/>
      <c r="AN55" s="193"/>
      <c r="AO55" s="193"/>
      <c r="AP55" s="193"/>
      <c r="AQ55" s="193"/>
      <c r="AR55" s="193"/>
      <c r="AS55" s="193"/>
      <c r="AT55" s="193"/>
      <c r="AU55" s="193"/>
      <c r="AV55" s="193"/>
      <c r="AW55" s="193"/>
      <c r="AX55" s="196"/>
    </row>
    <row r="56" spans="2:50" ht="12.95" customHeight="1" x14ac:dyDescent="0.25">
      <c r="B56" s="132"/>
      <c r="C56" s="136"/>
      <c r="D56" s="140"/>
      <c r="E56" s="144"/>
      <c r="F56" s="68"/>
      <c r="G56" s="90"/>
      <c r="H56" s="90"/>
      <c r="I56" s="90"/>
      <c r="J56" s="90"/>
      <c r="K56" s="90"/>
      <c r="L56" s="88"/>
      <c r="M56" s="88"/>
      <c r="N56" s="89">
        <f t="shared" si="73"/>
        <v>0</v>
      </c>
      <c r="O56" s="90"/>
      <c r="P56" s="90"/>
      <c r="Q56" s="90"/>
      <c r="R56" s="90"/>
      <c r="S56" s="90"/>
      <c r="T56" s="88"/>
      <c r="U56" s="88"/>
      <c r="V56" s="89">
        <f t="shared" si="74"/>
        <v>0</v>
      </c>
      <c r="W56" s="90"/>
      <c r="X56" s="90"/>
      <c r="Y56" s="90"/>
      <c r="Z56" s="90"/>
      <c r="AA56" s="90"/>
      <c r="AB56" s="88"/>
      <c r="AC56" s="88"/>
      <c r="AD56" s="89">
        <f t="shared" si="75"/>
        <v>0</v>
      </c>
      <c r="AE56" s="90"/>
      <c r="AF56" s="90"/>
      <c r="AG56" s="90"/>
      <c r="AH56" s="90"/>
      <c r="AI56" s="90"/>
      <c r="AJ56" s="88"/>
      <c r="AK56" s="88"/>
      <c r="AL56" s="89">
        <f t="shared" si="76"/>
        <v>0</v>
      </c>
      <c r="AM56" s="193"/>
      <c r="AN56" s="193"/>
      <c r="AO56" s="193"/>
      <c r="AP56" s="193"/>
      <c r="AQ56" s="193"/>
      <c r="AR56" s="193"/>
      <c r="AS56" s="193"/>
      <c r="AT56" s="193"/>
      <c r="AU56" s="193"/>
      <c r="AV56" s="193"/>
      <c r="AW56" s="193"/>
      <c r="AX56" s="196"/>
    </row>
    <row r="57" spans="2:50" ht="12.95" customHeight="1" x14ac:dyDescent="0.25">
      <c r="B57" s="132"/>
      <c r="C57" s="136"/>
      <c r="D57" s="140"/>
      <c r="E57" s="144"/>
      <c r="F57" s="68"/>
      <c r="G57" s="90"/>
      <c r="H57" s="90"/>
      <c r="I57" s="90"/>
      <c r="J57" s="90"/>
      <c r="K57" s="90"/>
      <c r="L57" s="88"/>
      <c r="M57" s="88"/>
      <c r="N57" s="89">
        <f t="shared" si="73"/>
        <v>0</v>
      </c>
      <c r="O57" s="90"/>
      <c r="P57" s="90"/>
      <c r="Q57" s="90"/>
      <c r="R57" s="90"/>
      <c r="S57" s="90"/>
      <c r="T57" s="88"/>
      <c r="U57" s="88"/>
      <c r="V57" s="89">
        <f t="shared" si="74"/>
        <v>0</v>
      </c>
      <c r="W57" s="90"/>
      <c r="X57" s="90"/>
      <c r="Y57" s="90"/>
      <c r="Z57" s="90"/>
      <c r="AA57" s="90"/>
      <c r="AB57" s="88"/>
      <c r="AC57" s="88"/>
      <c r="AD57" s="89">
        <f t="shared" si="75"/>
        <v>0</v>
      </c>
      <c r="AE57" s="90"/>
      <c r="AF57" s="90"/>
      <c r="AG57" s="90"/>
      <c r="AH57" s="90"/>
      <c r="AI57" s="90"/>
      <c r="AJ57" s="88"/>
      <c r="AK57" s="88"/>
      <c r="AL57" s="89">
        <f t="shared" si="76"/>
        <v>0</v>
      </c>
      <c r="AM57" s="193"/>
      <c r="AN57" s="193"/>
      <c r="AO57" s="193"/>
      <c r="AP57" s="193"/>
      <c r="AQ57" s="193"/>
      <c r="AR57" s="193"/>
      <c r="AS57" s="193"/>
      <c r="AT57" s="193"/>
      <c r="AU57" s="193"/>
      <c r="AV57" s="193"/>
      <c r="AW57" s="193"/>
      <c r="AX57" s="196"/>
    </row>
    <row r="58" spans="2:50" ht="12.95" customHeight="1" x14ac:dyDescent="0.25">
      <c r="B58" s="132"/>
      <c r="C58" s="136"/>
      <c r="D58" s="140"/>
      <c r="E58" s="144"/>
      <c r="F58" s="68"/>
      <c r="G58" s="90"/>
      <c r="H58" s="90"/>
      <c r="I58" s="90"/>
      <c r="J58" s="90"/>
      <c r="K58" s="90"/>
      <c r="L58" s="88"/>
      <c r="M58" s="88"/>
      <c r="N58" s="89">
        <f t="shared" si="73"/>
        <v>0</v>
      </c>
      <c r="O58" s="90"/>
      <c r="P58" s="90"/>
      <c r="Q58" s="90"/>
      <c r="R58" s="90"/>
      <c r="S58" s="90"/>
      <c r="T58" s="88"/>
      <c r="U58" s="88"/>
      <c r="V58" s="89">
        <f t="shared" si="74"/>
        <v>0</v>
      </c>
      <c r="W58" s="90"/>
      <c r="X58" s="90"/>
      <c r="Y58" s="90"/>
      <c r="Z58" s="90"/>
      <c r="AA58" s="90"/>
      <c r="AB58" s="88"/>
      <c r="AC58" s="88"/>
      <c r="AD58" s="89">
        <f t="shared" si="75"/>
        <v>0</v>
      </c>
      <c r="AE58" s="90"/>
      <c r="AF58" s="90"/>
      <c r="AG58" s="90"/>
      <c r="AH58" s="90"/>
      <c r="AI58" s="90"/>
      <c r="AJ58" s="88"/>
      <c r="AK58" s="88"/>
      <c r="AL58" s="89">
        <f t="shared" si="76"/>
        <v>0</v>
      </c>
      <c r="AM58" s="193"/>
      <c r="AN58" s="193"/>
      <c r="AO58" s="193"/>
      <c r="AP58" s="193"/>
      <c r="AQ58" s="193"/>
      <c r="AR58" s="193"/>
      <c r="AS58" s="193"/>
      <c r="AT58" s="193"/>
      <c r="AU58" s="193"/>
      <c r="AV58" s="193"/>
      <c r="AW58" s="193"/>
      <c r="AX58" s="196"/>
    </row>
    <row r="59" spans="2:50" ht="12.95" customHeight="1" x14ac:dyDescent="0.25">
      <c r="B59" s="132"/>
      <c r="C59" s="136"/>
      <c r="D59" s="140"/>
      <c r="E59" s="144"/>
      <c r="F59" s="27"/>
      <c r="G59" s="90"/>
      <c r="H59" s="90"/>
      <c r="I59" s="90"/>
      <c r="J59" s="90"/>
      <c r="K59" s="90"/>
      <c r="L59" s="88"/>
      <c r="M59" s="88"/>
      <c r="N59" s="89">
        <f t="shared" si="73"/>
        <v>0</v>
      </c>
      <c r="O59" s="90"/>
      <c r="P59" s="90"/>
      <c r="Q59" s="90"/>
      <c r="R59" s="90"/>
      <c r="S59" s="90"/>
      <c r="T59" s="88"/>
      <c r="U59" s="88"/>
      <c r="V59" s="89">
        <f t="shared" si="74"/>
        <v>0</v>
      </c>
      <c r="W59" s="90"/>
      <c r="X59" s="90"/>
      <c r="Y59" s="90"/>
      <c r="Z59" s="90"/>
      <c r="AA59" s="90"/>
      <c r="AB59" s="88"/>
      <c r="AC59" s="88"/>
      <c r="AD59" s="89">
        <f t="shared" si="75"/>
        <v>0</v>
      </c>
      <c r="AE59" s="90"/>
      <c r="AF59" s="90"/>
      <c r="AG59" s="90"/>
      <c r="AH59" s="90"/>
      <c r="AI59" s="90"/>
      <c r="AJ59" s="88"/>
      <c r="AK59" s="88"/>
      <c r="AL59" s="89">
        <f t="shared" si="76"/>
        <v>0</v>
      </c>
      <c r="AM59" s="193"/>
      <c r="AN59" s="193"/>
      <c r="AO59" s="193"/>
      <c r="AP59" s="193"/>
      <c r="AQ59" s="193"/>
      <c r="AR59" s="193"/>
      <c r="AS59" s="193"/>
      <c r="AT59" s="193"/>
      <c r="AU59" s="193"/>
      <c r="AV59" s="193"/>
      <c r="AW59" s="193"/>
      <c r="AX59" s="196"/>
    </row>
    <row r="60" spans="2:50" ht="12.95" customHeight="1" thickBot="1" x14ac:dyDescent="0.3">
      <c r="B60" s="133"/>
      <c r="C60" s="137"/>
      <c r="D60" s="141"/>
      <c r="E60" s="144"/>
      <c r="F60" s="27"/>
      <c r="G60" s="90"/>
      <c r="H60" s="90"/>
      <c r="I60" s="90"/>
      <c r="J60" s="90"/>
      <c r="K60" s="90"/>
      <c r="L60" s="92"/>
      <c r="M60" s="92"/>
      <c r="N60" s="89">
        <f t="shared" si="73"/>
        <v>0</v>
      </c>
      <c r="O60" s="90"/>
      <c r="P60" s="90"/>
      <c r="Q60" s="90"/>
      <c r="R60" s="90"/>
      <c r="S60" s="90"/>
      <c r="T60" s="92"/>
      <c r="U60" s="92"/>
      <c r="V60" s="89">
        <f t="shared" si="74"/>
        <v>0</v>
      </c>
      <c r="W60" s="90"/>
      <c r="X60" s="90"/>
      <c r="Y60" s="90"/>
      <c r="Z60" s="90"/>
      <c r="AA60" s="90"/>
      <c r="AB60" s="92"/>
      <c r="AC60" s="92"/>
      <c r="AD60" s="89">
        <f t="shared" si="75"/>
        <v>0</v>
      </c>
      <c r="AE60" s="90"/>
      <c r="AF60" s="90"/>
      <c r="AG60" s="90"/>
      <c r="AH60" s="90"/>
      <c r="AI60" s="90"/>
      <c r="AJ60" s="92"/>
      <c r="AK60" s="92"/>
      <c r="AL60" s="89">
        <f t="shared" si="76"/>
        <v>0</v>
      </c>
      <c r="AM60" s="193"/>
      <c r="AN60" s="193"/>
      <c r="AO60" s="193"/>
      <c r="AP60" s="193"/>
      <c r="AQ60" s="193"/>
      <c r="AR60" s="193"/>
      <c r="AS60" s="193"/>
      <c r="AT60" s="193"/>
      <c r="AU60" s="193"/>
      <c r="AV60" s="193"/>
      <c r="AW60" s="193"/>
      <c r="AX60" s="196"/>
    </row>
    <row r="61" spans="2:50" ht="12.95" hidden="1" customHeight="1" thickBot="1" x14ac:dyDescent="0.3">
      <c r="B61" s="134"/>
      <c r="C61" s="138"/>
      <c r="D61" s="142"/>
      <c r="E61" s="145"/>
      <c r="F61" s="27" t="s">
        <v>36</v>
      </c>
      <c r="G61" s="94"/>
      <c r="H61" s="94"/>
      <c r="I61" s="94"/>
      <c r="J61" s="94"/>
      <c r="K61" s="94"/>
      <c r="L61" s="93"/>
      <c r="M61" s="93"/>
      <c r="N61" s="89">
        <f t="shared" ref="N61" si="77">N50+N51+N53+N58+N59+N60+N56+N57</f>
        <v>0</v>
      </c>
      <c r="O61" s="95"/>
      <c r="P61" s="95"/>
      <c r="Q61" s="95"/>
      <c r="R61" s="95"/>
      <c r="S61" s="95"/>
      <c r="T61" s="93"/>
      <c r="U61" s="93"/>
      <c r="V61" s="89">
        <f t="shared" ref="V61" si="78">V50+V51+V53+V58+V59+V60+V56+V57</f>
        <v>0</v>
      </c>
      <c r="W61" s="95"/>
      <c r="X61" s="95"/>
      <c r="Y61" s="95"/>
      <c r="Z61" s="95"/>
      <c r="AA61" s="95"/>
      <c r="AB61" s="93"/>
      <c r="AC61" s="93"/>
      <c r="AD61" s="89">
        <f t="shared" ref="AD61" si="79">AD50+AD51+AD53+AD58+AD59+AD60+AD56+AD57</f>
        <v>0</v>
      </c>
      <c r="AE61" s="95"/>
      <c r="AF61" s="95"/>
      <c r="AG61" s="95"/>
      <c r="AH61" s="95"/>
      <c r="AI61" s="95"/>
      <c r="AJ61" s="93"/>
      <c r="AK61" s="93"/>
      <c r="AL61" s="89">
        <f t="shared" ref="AL61" si="80">AL50+AL51+AL53+AL58+AL59+AL60+AL56+AL57</f>
        <v>0</v>
      </c>
      <c r="AM61" s="194"/>
      <c r="AN61" s="194"/>
      <c r="AO61" s="194"/>
      <c r="AP61" s="194"/>
      <c r="AQ61" s="194"/>
      <c r="AR61" s="194"/>
      <c r="AS61" s="194"/>
      <c r="AT61" s="194"/>
      <c r="AU61" s="194"/>
      <c r="AV61" s="194"/>
      <c r="AW61" s="194"/>
      <c r="AX61" s="197"/>
    </row>
    <row r="62" spans="2:50" ht="12.95" customHeight="1" thickTop="1" x14ac:dyDescent="0.25">
      <c r="B62" s="132">
        <v>4</v>
      </c>
      <c r="C62" s="135">
        <f>NİSAN!C62</f>
        <v>0</v>
      </c>
      <c r="D62" s="139">
        <f>NİSAN!D62</f>
        <v>0</v>
      </c>
      <c r="E62" s="143">
        <f>NİSAN!E62</f>
        <v>18</v>
      </c>
      <c r="F62" s="67" t="s">
        <v>21</v>
      </c>
      <c r="G62" s="87"/>
      <c r="H62" s="87"/>
      <c r="I62" s="87"/>
      <c r="J62" s="87"/>
      <c r="K62" s="87"/>
      <c r="L62" s="85"/>
      <c r="M62" s="85"/>
      <c r="N62" s="86">
        <f t="shared" ref="N62" si="81">SUM(G62:M62)</f>
        <v>0</v>
      </c>
      <c r="O62" s="87"/>
      <c r="P62" s="87"/>
      <c r="Q62" s="87"/>
      <c r="R62" s="87"/>
      <c r="S62" s="87"/>
      <c r="T62" s="85"/>
      <c r="U62" s="85"/>
      <c r="V62" s="86">
        <f t="shared" ref="V62" si="82">SUM(O62:U62)</f>
        <v>0</v>
      </c>
      <c r="W62" s="87"/>
      <c r="X62" s="87"/>
      <c r="Y62" s="87"/>
      <c r="Z62" s="87"/>
      <c r="AA62" s="87"/>
      <c r="AB62" s="85"/>
      <c r="AC62" s="85"/>
      <c r="AD62" s="86">
        <f t="shared" ref="AD62" si="83">SUM(W62:AC62)</f>
        <v>0</v>
      </c>
      <c r="AE62" s="87"/>
      <c r="AF62" s="87"/>
      <c r="AG62" s="87"/>
      <c r="AH62" s="87"/>
      <c r="AI62" s="87"/>
      <c r="AJ62" s="85"/>
      <c r="AK62" s="85"/>
      <c r="AL62" s="86">
        <f t="shared" ref="AL62" si="84">SUM(AE62:AK62)</f>
        <v>0</v>
      </c>
      <c r="AM62" s="192">
        <f t="shared" ref="AM62" si="85">N62+V62+AD62+AL62</f>
        <v>0</v>
      </c>
      <c r="AN62" s="192">
        <f t="shared" ref="AN62" si="86">N63+V63+AD63+AL63</f>
        <v>0</v>
      </c>
      <c r="AO62" s="192">
        <f t="shared" ref="AO62" si="87">N64+V64+AD64+AL64</f>
        <v>0</v>
      </c>
      <c r="AP62" s="192">
        <f t="shared" ref="AP62" si="88">N65+V65+AD65+AL65</f>
        <v>0</v>
      </c>
      <c r="AQ62" s="192">
        <f t="shared" ref="AQ62" si="89">N66+V66+AD66+AL66</f>
        <v>0</v>
      </c>
      <c r="AR62" s="192">
        <f t="shared" ref="AR62" si="90">N67+V67+AD67+AL67</f>
        <v>0</v>
      </c>
      <c r="AS62" s="192">
        <f t="shared" ref="AS62" si="91">N68+V68+AD68+AL68</f>
        <v>0</v>
      </c>
      <c r="AT62" s="192">
        <f t="shared" ref="AT62" si="92">N80+V80+AD80+AL80</f>
        <v>0</v>
      </c>
      <c r="AU62" s="192">
        <f t="shared" ref="AU62" si="93">N73+V73+AD73+AL73</f>
        <v>0</v>
      </c>
      <c r="AV62" s="192">
        <f t="shared" ref="AV62" si="94">N74+V74+AD74+AL74</f>
        <v>0</v>
      </c>
      <c r="AW62" s="192">
        <f t="shared" ref="AW62" si="95">N71+V71+AD71+AL71</f>
        <v>0</v>
      </c>
      <c r="AX62" s="195">
        <f t="shared" ref="AX62" si="96">SUM(AN62:AW80)</f>
        <v>0</v>
      </c>
    </row>
    <row r="63" spans="2:50" ht="12.95" customHeight="1" x14ac:dyDescent="0.25">
      <c r="B63" s="132"/>
      <c r="C63" s="136"/>
      <c r="D63" s="140"/>
      <c r="E63" s="144"/>
      <c r="F63" s="68" t="s">
        <v>33</v>
      </c>
      <c r="G63" s="90"/>
      <c r="H63" s="90"/>
      <c r="I63" s="90"/>
      <c r="J63" s="90"/>
      <c r="K63" s="90"/>
      <c r="L63" s="88"/>
      <c r="M63" s="88"/>
      <c r="N63" s="89">
        <f>IF(SUM(G62:K63)-E62&lt;=0,0,IF(SUM(G62:K62)-E62&lt;0,SUM(G62:K63)-E62,SUM(G63:K63)))</f>
        <v>0</v>
      </c>
      <c r="O63" s="90"/>
      <c r="P63" s="90"/>
      <c r="Q63" s="90"/>
      <c r="R63" s="90"/>
      <c r="S63" s="90"/>
      <c r="T63" s="88"/>
      <c r="U63" s="88"/>
      <c r="V63" s="89">
        <f t="shared" ref="V63" si="97">IF(SUM(O62:S63)-J62&lt;=0,0,IF(SUM(O62:S62)-J62&lt;0,SUM(O62:S63)-J62,SUM(O63:S63)))</f>
        <v>0</v>
      </c>
      <c r="W63" s="90"/>
      <c r="X63" s="90"/>
      <c r="Y63" s="90"/>
      <c r="Z63" s="90"/>
      <c r="AA63" s="90"/>
      <c r="AB63" s="88"/>
      <c r="AC63" s="88"/>
      <c r="AD63" s="89">
        <f t="shared" ref="AD63" si="98">IF(SUM(W62:AA63)-R62&lt;=0,0,IF(SUM(W62:AA62)-R62&lt;0,SUM(W62:AA63)-R62,SUM(W63:AA63)))</f>
        <v>0</v>
      </c>
      <c r="AE63" s="90"/>
      <c r="AF63" s="90"/>
      <c r="AG63" s="90"/>
      <c r="AH63" s="90"/>
      <c r="AI63" s="90"/>
      <c r="AJ63" s="88"/>
      <c r="AK63" s="88"/>
      <c r="AL63" s="89">
        <f t="shared" ref="AL63" si="99">IF(SUM(AE62:AI63)-Z62&lt;=0,0,IF(SUM(AE62:AI62)-Z62&lt;0,SUM(AE62:AI63)-Z62,SUM(AE63:AI63)))</f>
        <v>0</v>
      </c>
      <c r="AM63" s="193"/>
      <c r="AN63" s="193"/>
      <c r="AO63" s="193"/>
      <c r="AP63" s="193"/>
      <c r="AQ63" s="193"/>
      <c r="AR63" s="193"/>
      <c r="AS63" s="193"/>
      <c r="AT63" s="193"/>
      <c r="AU63" s="193"/>
      <c r="AV63" s="193"/>
      <c r="AW63" s="193"/>
      <c r="AX63" s="196"/>
    </row>
    <row r="64" spans="2:50" ht="12.95" customHeight="1" x14ac:dyDescent="0.25">
      <c r="B64" s="132"/>
      <c r="C64" s="136"/>
      <c r="D64" s="140"/>
      <c r="E64" s="144"/>
      <c r="F64" s="68" t="s">
        <v>34</v>
      </c>
      <c r="G64" s="90"/>
      <c r="H64" s="90"/>
      <c r="I64" s="90"/>
      <c r="J64" s="90"/>
      <c r="K64" s="90"/>
      <c r="L64" s="88"/>
      <c r="M64" s="88"/>
      <c r="N64" s="89">
        <f>IF(SUM(G62:K64)-E62&lt;=0,0,IF(SUM(G62:K63)-E62&lt;0,SUM(G62:K64)-E62,SUM(G64:K64)))</f>
        <v>0</v>
      </c>
      <c r="O64" s="90"/>
      <c r="P64" s="90"/>
      <c r="Q64" s="90"/>
      <c r="R64" s="90"/>
      <c r="S64" s="90"/>
      <c r="T64" s="88"/>
      <c r="U64" s="88"/>
      <c r="V64" s="89">
        <f t="shared" ref="V64" si="100">IF(SUM(O62:S64)-J62&lt;=0,0,IF(SUM(O62:S63)-J62&lt;0,SUM(O62:S64)-J62,SUM(O64:S64)))</f>
        <v>0</v>
      </c>
      <c r="W64" s="90"/>
      <c r="X64" s="90"/>
      <c r="Y64" s="90"/>
      <c r="Z64" s="90"/>
      <c r="AA64" s="90"/>
      <c r="AB64" s="88"/>
      <c r="AC64" s="88"/>
      <c r="AD64" s="89">
        <f t="shared" ref="AD64" si="101">IF(SUM(W62:AA64)-R62&lt;=0,0,IF(SUM(W62:AA63)-R62&lt;0,SUM(W62:AA64)-R62,SUM(W64:AA64)))</f>
        <v>0</v>
      </c>
      <c r="AE64" s="90"/>
      <c r="AF64" s="90"/>
      <c r="AG64" s="90"/>
      <c r="AH64" s="90"/>
      <c r="AI64" s="90"/>
      <c r="AJ64" s="88"/>
      <c r="AK64" s="88"/>
      <c r="AL64" s="89">
        <f t="shared" ref="AL64" si="102">IF(SUM(AE62:AI64)-Z62&lt;=0,0,IF(SUM(AE62:AI63)-Z62&lt;0,SUM(AE62:AI64)-Z62,SUM(AE64:AI64)))</f>
        <v>0</v>
      </c>
      <c r="AM64" s="193"/>
      <c r="AN64" s="193"/>
      <c r="AO64" s="193"/>
      <c r="AP64" s="193"/>
      <c r="AQ64" s="193"/>
      <c r="AR64" s="193"/>
      <c r="AS64" s="193"/>
      <c r="AT64" s="193"/>
      <c r="AU64" s="193"/>
      <c r="AV64" s="193"/>
      <c r="AW64" s="193"/>
      <c r="AX64" s="196"/>
    </row>
    <row r="65" spans="2:50" ht="12.95" customHeight="1" x14ac:dyDescent="0.25">
      <c r="B65" s="132"/>
      <c r="C65" s="136"/>
      <c r="D65" s="140"/>
      <c r="E65" s="144"/>
      <c r="F65" s="68" t="s">
        <v>32</v>
      </c>
      <c r="G65" s="90"/>
      <c r="H65" s="90"/>
      <c r="I65" s="90"/>
      <c r="J65" s="90"/>
      <c r="K65" s="90"/>
      <c r="L65" s="88"/>
      <c r="M65" s="88"/>
      <c r="N65" s="89">
        <f>IF(SUM(G62:K65)-E62&lt;=0,0,IF(SUM(G62:K64)-E62&lt;0,SUM(G62:K65)-E62,SUM(G65:K65)))+L65+M65</f>
        <v>0</v>
      </c>
      <c r="O65" s="90"/>
      <c r="P65" s="90"/>
      <c r="Q65" s="90"/>
      <c r="R65" s="90"/>
      <c r="S65" s="90"/>
      <c r="T65" s="88"/>
      <c r="U65" s="88"/>
      <c r="V65" s="89">
        <f t="shared" ref="V65" si="103">IF(SUM(O62:S65)-J62&lt;=0,0,IF(SUM(O62:S64)-J62&lt;0,SUM(O62:S65)-J62,SUM(O65:S65)))+T65+U65</f>
        <v>0</v>
      </c>
      <c r="W65" s="90"/>
      <c r="X65" s="90"/>
      <c r="Y65" s="90"/>
      <c r="Z65" s="90"/>
      <c r="AA65" s="90"/>
      <c r="AB65" s="88"/>
      <c r="AC65" s="88"/>
      <c r="AD65" s="89">
        <f t="shared" ref="AD65" si="104">IF(SUM(W62:AA65)-R62&lt;=0,0,IF(SUM(W62:AA64)-R62&lt;0,SUM(W62:AA65)-R62,SUM(W65:AA65)))+AB65+AC65</f>
        <v>0</v>
      </c>
      <c r="AE65" s="90"/>
      <c r="AF65" s="90"/>
      <c r="AG65" s="90"/>
      <c r="AH65" s="90"/>
      <c r="AI65" s="90"/>
      <c r="AJ65" s="88"/>
      <c r="AK65" s="88"/>
      <c r="AL65" s="89">
        <f t="shared" ref="AL65" si="105">IF(SUM(AE62:AI65)-Z62&lt;=0,0,IF(SUM(AE62:AI64)-Z62&lt;0,SUM(AE62:AI65)-Z62,SUM(AE65:AI65)))+AJ65+AK65</f>
        <v>0</v>
      </c>
      <c r="AM65" s="193"/>
      <c r="AN65" s="193"/>
      <c r="AO65" s="193"/>
      <c r="AP65" s="193"/>
      <c r="AQ65" s="193"/>
      <c r="AR65" s="193"/>
      <c r="AS65" s="193"/>
      <c r="AT65" s="193"/>
      <c r="AU65" s="193"/>
      <c r="AV65" s="193"/>
      <c r="AW65" s="193"/>
      <c r="AX65" s="196"/>
    </row>
    <row r="66" spans="2:50" ht="12.95" customHeight="1" x14ac:dyDescent="0.25">
      <c r="B66" s="132"/>
      <c r="C66" s="136"/>
      <c r="D66" s="140"/>
      <c r="E66" s="144"/>
      <c r="F66" s="68" t="s">
        <v>38</v>
      </c>
      <c r="G66" s="90"/>
      <c r="H66" s="90"/>
      <c r="I66" s="90"/>
      <c r="J66" s="90"/>
      <c r="K66" s="90"/>
      <c r="L66" s="88"/>
      <c r="M66" s="88"/>
      <c r="N66" s="89">
        <f>IF(SUM(G62:K66)-E62&lt;=0,0,IF(SUM(G62:K65)-E62&lt;0,SUM(G62:K66)-E62,SUM(G66:K66)))</f>
        <v>0</v>
      </c>
      <c r="O66" s="90"/>
      <c r="P66" s="90"/>
      <c r="Q66" s="90"/>
      <c r="R66" s="90"/>
      <c r="S66" s="90"/>
      <c r="T66" s="88"/>
      <c r="U66" s="88"/>
      <c r="V66" s="89">
        <f>IF(SUM(O62:S66)-E62&lt;=0,0,IF(SUM(O62:S65)-E62&lt;0,SUM(O62:S66)-E62,SUM(O66:S66)))</f>
        <v>0</v>
      </c>
      <c r="W66" s="90"/>
      <c r="X66" s="90"/>
      <c r="Y66" s="90"/>
      <c r="Z66" s="90"/>
      <c r="AA66" s="90"/>
      <c r="AB66" s="88"/>
      <c r="AC66" s="88"/>
      <c r="AD66" s="89">
        <f>IF(SUM(W62:AA66)-E62&lt;=0,0,IF(SUM(W62:AA65)-E62&lt;0,SUM(W62:AA66)-E62,SUM(W66:AA66)))</f>
        <v>0</v>
      </c>
      <c r="AE66" s="90"/>
      <c r="AF66" s="90"/>
      <c r="AG66" s="90"/>
      <c r="AH66" s="90"/>
      <c r="AI66" s="90"/>
      <c r="AJ66" s="88"/>
      <c r="AK66" s="88"/>
      <c r="AL66" s="89">
        <f>IF(SUM(AE62:AI66)-E62&lt;=0,0,IF(SUM(AE62:AI65)-E62&lt;0,SUM(AE62:AI66)-E62,SUM(AE66:AI66)))</f>
        <v>0</v>
      </c>
      <c r="AM66" s="193"/>
      <c r="AN66" s="193"/>
      <c r="AO66" s="193"/>
      <c r="AP66" s="193"/>
      <c r="AQ66" s="193"/>
      <c r="AR66" s="193"/>
      <c r="AS66" s="193"/>
      <c r="AT66" s="193"/>
      <c r="AU66" s="193"/>
      <c r="AV66" s="193"/>
      <c r="AW66" s="193"/>
      <c r="AX66" s="196"/>
    </row>
    <row r="67" spans="2:50" ht="12.95" customHeight="1" x14ac:dyDescent="0.25">
      <c r="B67" s="132"/>
      <c r="C67" s="136"/>
      <c r="D67" s="140"/>
      <c r="E67" s="144"/>
      <c r="F67" s="68" t="s">
        <v>37</v>
      </c>
      <c r="G67" s="90"/>
      <c r="H67" s="90"/>
      <c r="I67" s="90"/>
      <c r="J67" s="90"/>
      <c r="K67" s="90"/>
      <c r="L67" s="88"/>
      <c r="M67" s="88"/>
      <c r="N67" s="89">
        <f t="shared" ref="N67" si="106">SUM(G67:M67)</f>
        <v>0</v>
      </c>
      <c r="O67" s="90"/>
      <c r="P67" s="90"/>
      <c r="Q67" s="90"/>
      <c r="R67" s="90"/>
      <c r="S67" s="90"/>
      <c r="T67" s="88"/>
      <c r="U67" s="88"/>
      <c r="V67" s="89">
        <f t="shared" ref="V67" si="107">SUM(O67:U67)</f>
        <v>0</v>
      </c>
      <c r="W67" s="90"/>
      <c r="X67" s="90"/>
      <c r="Y67" s="90"/>
      <c r="Z67" s="90"/>
      <c r="AA67" s="90"/>
      <c r="AB67" s="88"/>
      <c r="AC67" s="88"/>
      <c r="AD67" s="89">
        <f t="shared" ref="AD67" si="108">SUM(W67:AC67)</f>
        <v>0</v>
      </c>
      <c r="AE67" s="90"/>
      <c r="AF67" s="90"/>
      <c r="AG67" s="90"/>
      <c r="AH67" s="90"/>
      <c r="AI67" s="90"/>
      <c r="AJ67" s="88"/>
      <c r="AK67" s="88"/>
      <c r="AL67" s="89">
        <f t="shared" ref="AL67" si="109">SUM(AE67:AK67)</f>
        <v>0</v>
      </c>
      <c r="AM67" s="193"/>
      <c r="AN67" s="193"/>
      <c r="AO67" s="193"/>
      <c r="AP67" s="193"/>
      <c r="AQ67" s="193"/>
      <c r="AR67" s="193"/>
      <c r="AS67" s="193"/>
      <c r="AT67" s="193"/>
      <c r="AU67" s="193"/>
      <c r="AV67" s="193"/>
      <c r="AW67" s="193"/>
      <c r="AX67" s="196"/>
    </row>
    <row r="68" spans="2:50" ht="12.95" customHeight="1" x14ac:dyDescent="0.25">
      <c r="B68" s="132"/>
      <c r="C68" s="136"/>
      <c r="D68" s="140"/>
      <c r="E68" s="144"/>
      <c r="F68" s="27" t="s">
        <v>31</v>
      </c>
      <c r="G68" s="91"/>
      <c r="H68" s="91"/>
      <c r="I68" s="91"/>
      <c r="J68" s="91"/>
      <c r="K68" s="91">
        <f>IF((N62-E62)&lt;=0,0,IF((N62-E62)&gt;0,(N62-E62)))</f>
        <v>0</v>
      </c>
      <c r="L68" s="88"/>
      <c r="M68" s="88"/>
      <c r="N68" s="89">
        <f t="shared" ref="N68:N79" si="110">SUM(G68:M68)</f>
        <v>0</v>
      </c>
      <c r="O68" s="91"/>
      <c r="P68" s="91"/>
      <c r="Q68" s="91"/>
      <c r="R68" s="91"/>
      <c r="S68" s="91">
        <f>IF((V62-E62)&lt;=0,0,IF((V62-E62)&gt;0,(V62-E62)))</f>
        <v>0</v>
      </c>
      <c r="T68" s="88"/>
      <c r="U68" s="88"/>
      <c r="V68" s="89">
        <f t="shared" ref="V68:V79" si="111">SUM(O68:U68)</f>
        <v>0</v>
      </c>
      <c r="W68" s="91"/>
      <c r="X68" s="91"/>
      <c r="Y68" s="91"/>
      <c r="Z68" s="91"/>
      <c r="AA68" s="91">
        <f>IF((AD62-E62)&lt;=0,0,IF((AD62-E62)&gt;0,(AD62-E62)))</f>
        <v>0</v>
      </c>
      <c r="AB68" s="88"/>
      <c r="AC68" s="88"/>
      <c r="AD68" s="89">
        <f t="shared" ref="AD68:AD79" si="112">SUM(W68:AC68)</f>
        <v>0</v>
      </c>
      <c r="AE68" s="91"/>
      <c r="AF68" s="91"/>
      <c r="AG68" s="91"/>
      <c r="AH68" s="91"/>
      <c r="AI68" s="91">
        <f>IF((AL62-E62)&lt;=0,0,IF((AL62-E62)&gt;0,(AL62-E62)))</f>
        <v>0</v>
      </c>
      <c r="AJ68" s="88"/>
      <c r="AK68" s="88"/>
      <c r="AL68" s="89">
        <f t="shared" ref="AL68:AL79" si="113">SUM(AE68:AK68)</f>
        <v>0</v>
      </c>
      <c r="AM68" s="193"/>
      <c r="AN68" s="193"/>
      <c r="AO68" s="193"/>
      <c r="AP68" s="193"/>
      <c r="AQ68" s="193"/>
      <c r="AR68" s="193"/>
      <c r="AS68" s="193"/>
      <c r="AT68" s="193"/>
      <c r="AU68" s="193"/>
      <c r="AV68" s="193"/>
      <c r="AW68" s="193"/>
      <c r="AX68" s="196"/>
    </row>
    <row r="69" spans="2:50" ht="12.95" customHeight="1" x14ac:dyDescent="0.25">
      <c r="B69" s="132"/>
      <c r="C69" s="136"/>
      <c r="D69" s="140"/>
      <c r="E69" s="144"/>
      <c r="F69" s="27" t="s">
        <v>39</v>
      </c>
      <c r="G69" s="91"/>
      <c r="H69" s="91"/>
      <c r="I69" s="91"/>
      <c r="J69" s="91"/>
      <c r="K69" s="90">
        <f>IF(E62-15&lt;0,0,IF(SUM(G62:M67)&lt;10,0,IF(SUM(G62:M67)&lt;20,1,IF(SUM(G62:M67)&lt;30,2,IF(SUM(G62:M67)&gt;=30,3)))))</f>
        <v>0</v>
      </c>
      <c r="L69" s="88"/>
      <c r="M69" s="88"/>
      <c r="N69" s="89">
        <f t="shared" si="110"/>
        <v>0</v>
      </c>
      <c r="O69" s="91"/>
      <c r="P69" s="91"/>
      <c r="Q69" s="91"/>
      <c r="R69" s="91"/>
      <c r="S69" s="90">
        <f>IF(E62-15&lt;0,0,IF(SUM(O62:U67)&lt;10,0,IF(SUM(O62:U67)&lt;20,1,IF(SUM(O62:U67)&lt;30,2,IF(SUM(O62:U67)&gt;=30,3)))))</f>
        <v>0</v>
      </c>
      <c r="T69" s="88"/>
      <c r="U69" s="88"/>
      <c r="V69" s="89">
        <f t="shared" si="111"/>
        <v>0</v>
      </c>
      <c r="W69" s="91"/>
      <c r="X69" s="91"/>
      <c r="Y69" s="91"/>
      <c r="Z69" s="91"/>
      <c r="AA69" s="90">
        <f>IF(E62-15&lt;0,0,IF(SUM(W62:AC67)&lt;10,0,IF(SUM(W62:AC67)&lt;20,1,IF(SUM(W62:AC67)&lt;30,2,IF(SUM(W62:AC67)&gt;=30,3)))))</f>
        <v>0</v>
      </c>
      <c r="AB69" s="88"/>
      <c r="AC69" s="88"/>
      <c r="AD69" s="89">
        <f t="shared" si="112"/>
        <v>0</v>
      </c>
      <c r="AE69" s="91"/>
      <c r="AF69" s="91"/>
      <c r="AG69" s="91"/>
      <c r="AH69" s="91"/>
      <c r="AI69" s="90">
        <f>IF(E62-15&lt;0,0,IF(SUM(AE62:AK67)&lt;10,0,IF(SUM(AE62:AK67)&lt;20,1,IF(SUM(AE62:AK67)&lt;30,2,IF(SUM(AE62:AK67)&gt;=30,3)))))</f>
        <v>0</v>
      </c>
      <c r="AJ69" s="88"/>
      <c r="AK69" s="88"/>
      <c r="AL69" s="89">
        <f t="shared" si="113"/>
        <v>0</v>
      </c>
      <c r="AM69" s="193"/>
      <c r="AN69" s="193"/>
      <c r="AO69" s="193"/>
      <c r="AP69" s="193"/>
      <c r="AQ69" s="193"/>
      <c r="AR69" s="193"/>
      <c r="AS69" s="193"/>
      <c r="AT69" s="193"/>
      <c r="AU69" s="193"/>
      <c r="AV69" s="193"/>
      <c r="AW69" s="193"/>
      <c r="AX69" s="196"/>
    </row>
    <row r="70" spans="2:50" ht="12.95" customHeight="1" x14ac:dyDescent="0.25">
      <c r="B70" s="132"/>
      <c r="C70" s="136"/>
      <c r="D70" s="140"/>
      <c r="E70" s="144"/>
      <c r="F70" s="27" t="s">
        <v>41</v>
      </c>
      <c r="G70" s="90"/>
      <c r="H70" s="90"/>
      <c r="I70" s="90"/>
      <c r="J70" s="90"/>
      <c r="K70" s="91"/>
      <c r="L70" s="88"/>
      <c r="M70" s="88"/>
      <c r="N70" s="89">
        <f t="shared" si="110"/>
        <v>0</v>
      </c>
      <c r="O70" s="90"/>
      <c r="P70" s="90"/>
      <c r="Q70" s="90"/>
      <c r="R70" s="90"/>
      <c r="S70" s="91"/>
      <c r="T70" s="88"/>
      <c r="U70" s="88"/>
      <c r="V70" s="89">
        <f t="shared" si="111"/>
        <v>0</v>
      </c>
      <c r="W70" s="90"/>
      <c r="X70" s="90"/>
      <c r="Y70" s="90"/>
      <c r="Z70" s="90"/>
      <c r="AA70" s="91"/>
      <c r="AB70" s="88"/>
      <c r="AC70" s="88"/>
      <c r="AD70" s="89">
        <f t="shared" si="112"/>
        <v>0</v>
      </c>
      <c r="AE70" s="90"/>
      <c r="AF70" s="90"/>
      <c r="AG70" s="90"/>
      <c r="AH70" s="90"/>
      <c r="AI70" s="91"/>
      <c r="AJ70" s="88"/>
      <c r="AK70" s="88"/>
      <c r="AL70" s="89">
        <f t="shared" si="113"/>
        <v>0</v>
      </c>
      <c r="AM70" s="193"/>
      <c r="AN70" s="193"/>
      <c r="AO70" s="193"/>
      <c r="AP70" s="193"/>
      <c r="AQ70" s="193"/>
      <c r="AR70" s="193"/>
      <c r="AS70" s="193"/>
      <c r="AT70" s="193"/>
      <c r="AU70" s="193"/>
      <c r="AV70" s="193"/>
      <c r="AW70" s="193"/>
      <c r="AX70" s="196"/>
    </row>
    <row r="71" spans="2:50" ht="12.95" customHeight="1" x14ac:dyDescent="0.25">
      <c r="B71" s="132"/>
      <c r="C71" s="136"/>
      <c r="D71" s="140"/>
      <c r="E71" s="144"/>
      <c r="F71" s="27" t="s">
        <v>6</v>
      </c>
      <c r="G71" s="90"/>
      <c r="H71" s="90"/>
      <c r="I71" s="90"/>
      <c r="J71" s="90"/>
      <c r="K71" s="90"/>
      <c r="L71" s="88"/>
      <c r="M71" s="88"/>
      <c r="N71" s="89">
        <f t="shared" si="110"/>
        <v>0</v>
      </c>
      <c r="O71" s="90"/>
      <c r="P71" s="90"/>
      <c r="Q71" s="90"/>
      <c r="R71" s="90"/>
      <c r="S71" s="90"/>
      <c r="T71" s="88"/>
      <c r="U71" s="88"/>
      <c r="V71" s="89">
        <f t="shared" si="111"/>
        <v>0</v>
      </c>
      <c r="W71" s="90"/>
      <c r="X71" s="90"/>
      <c r="Y71" s="90"/>
      <c r="Z71" s="90"/>
      <c r="AA71" s="90"/>
      <c r="AB71" s="88"/>
      <c r="AC71" s="88"/>
      <c r="AD71" s="89">
        <f t="shared" si="112"/>
        <v>0</v>
      </c>
      <c r="AE71" s="90"/>
      <c r="AF71" s="90"/>
      <c r="AG71" s="90"/>
      <c r="AH71" s="90"/>
      <c r="AI71" s="90"/>
      <c r="AJ71" s="88"/>
      <c r="AK71" s="88"/>
      <c r="AL71" s="89">
        <f t="shared" si="113"/>
        <v>0</v>
      </c>
      <c r="AM71" s="193"/>
      <c r="AN71" s="193"/>
      <c r="AO71" s="193"/>
      <c r="AP71" s="193"/>
      <c r="AQ71" s="193"/>
      <c r="AR71" s="193"/>
      <c r="AS71" s="193"/>
      <c r="AT71" s="193"/>
      <c r="AU71" s="193"/>
      <c r="AV71" s="193"/>
      <c r="AW71" s="193"/>
      <c r="AX71" s="196"/>
    </row>
    <row r="72" spans="2:50" ht="12.95" customHeight="1" x14ac:dyDescent="0.25">
      <c r="B72" s="132"/>
      <c r="C72" s="136"/>
      <c r="D72" s="140"/>
      <c r="E72" s="144"/>
      <c r="F72" s="27" t="s">
        <v>35</v>
      </c>
      <c r="G72" s="90"/>
      <c r="H72" s="90"/>
      <c r="I72" s="90"/>
      <c r="J72" s="90"/>
      <c r="K72" s="90"/>
      <c r="L72" s="88"/>
      <c r="M72" s="88"/>
      <c r="N72" s="89">
        <f t="shared" si="110"/>
        <v>0</v>
      </c>
      <c r="O72" s="90"/>
      <c r="P72" s="90"/>
      <c r="Q72" s="90"/>
      <c r="R72" s="90"/>
      <c r="S72" s="90"/>
      <c r="T72" s="88"/>
      <c r="U72" s="88"/>
      <c r="V72" s="89">
        <f t="shared" si="111"/>
        <v>0</v>
      </c>
      <c r="W72" s="90"/>
      <c r="X72" s="90"/>
      <c r="Y72" s="90"/>
      <c r="Z72" s="90"/>
      <c r="AA72" s="90"/>
      <c r="AB72" s="88"/>
      <c r="AC72" s="88"/>
      <c r="AD72" s="89">
        <f t="shared" si="112"/>
        <v>0</v>
      </c>
      <c r="AE72" s="90"/>
      <c r="AF72" s="90"/>
      <c r="AG72" s="90"/>
      <c r="AH72" s="90"/>
      <c r="AI72" s="90"/>
      <c r="AJ72" s="88"/>
      <c r="AK72" s="88"/>
      <c r="AL72" s="89">
        <f t="shared" si="113"/>
        <v>0</v>
      </c>
      <c r="AM72" s="193"/>
      <c r="AN72" s="193"/>
      <c r="AO72" s="193"/>
      <c r="AP72" s="193"/>
      <c r="AQ72" s="193"/>
      <c r="AR72" s="193"/>
      <c r="AS72" s="193"/>
      <c r="AT72" s="193"/>
      <c r="AU72" s="193"/>
      <c r="AV72" s="193"/>
      <c r="AW72" s="193"/>
      <c r="AX72" s="196"/>
    </row>
    <row r="73" spans="2:50" ht="12.95" customHeight="1" x14ac:dyDescent="0.25">
      <c r="B73" s="132"/>
      <c r="C73" s="136"/>
      <c r="D73" s="140"/>
      <c r="E73" s="144"/>
      <c r="F73" s="68" t="s">
        <v>40</v>
      </c>
      <c r="G73" s="90"/>
      <c r="H73" s="90"/>
      <c r="I73" s="90"/>
      <c r="J73" s="90"/>
      <c r="K73" s="90"/>
      <c r="L73" s="88"/>
      <c r="M73" s="88"/>
      <c r="N73" s="89">
        <f t="shared" si="110"/>
        <v>0</v>
      </c>
      <c r="O73" s="90"/>
      <c r="P73" s="90"/>
      <c r="Q73" s="90"/>
      <c r="R73" s="90"/>
      <c r="S73" s="90"/>
      <c r="T73" s="88"/>
      <c r="U73" s="88"/>
      <c r="V73" s="89">
        <f t="shared" si="111"/>
        <v>0</v>
      </c>
      <c r="W73" s="90"/>
      <c r="X73" s="90"/>
      <c r="Y73" s="90"/>
      <c r="Z73" s="90"/>
      <c r="AA73" s="90"/>
      <c r="AB73" s="88"/>
      <c r="AC73" s="88"/>
      <c r="AD73" s="89">
        <f t="shared" si="112"/>
        <v>0</v>
      </c>
      <c r="AE73" s="90"/>
      <c r="AF73" s="90"/>
      <c r="AG73" s="90"/>
      <c r="AH73" s="90"/>
      <c r="AI73" s="90"/>
      <c r="AJ73" s="88"/>
      <c r="AK73" s="88"/>
      <c r="AL73" s="89">
        <f t="shared" si="113"/>
        <v>0</v>
      </c>
      <c r="AM73" s="193"/>
      <c r="AN73" s="193"/>
      <c r="AO73" s="193"/>
      <c r="AP73" s="193"/>
      <c r="AQ73" s="193"/>
      <c r="AR73" s="193"/>
      <c r="AS73" s="193"/>
      <c r="AT73" s="193"/>
      <c r="AU73" s="193"/>
      <c r="AV73" s="193"/>
      <c r="AW73" s="193"/>
      <c r="AX73" s="196"/>
    </row>
    <row r="74" spans="2:50" ht="12.95" customHeight="1" x14ac:dyDescent="0.25">
      <c r="B74" s="132"/>
      <c r="C74" s="136"/>
      <c r="D74" s="140"/>
      <c r="E74" s="144"/>
      <c r="F74" s="68" t="s">
        <v>7</v>
      </c>
      <c r="G74" s="90"/>
      <c r="H74" s="90"/>
      <c r="I74" s="90"/>
      <c r="J74" s="90"/>
      <c r="K74" s="90"/>
      <c r="L74" s="88"/>
      <c r="M74" s="88"/>
      <c r="N74" s="89">
        <f t="shared" si="110"/>
        <v>0</v>
      </c>
      <c r="O74" s="90"/>
      <c r="P74" s="90"/>
      <c r="Q74" s="90"/>
      <c r="R74" s="90"/>
      <c r="S74" s="90"/>
      <c r="T74" s="88"/>
      <c r="U74" s="88"/>
      <c r="V74" s="89">
        <f t="shared" si="111"/>
        <v>0</v>
      </c>
      <c r="W74" s="90"/>
      <c r="X74" s="90"/>
      <c r="Y74" s="90"/>
      <c r="Z74" s="90"/>
      <c r="AA74" s="90"/>
      <c r="AB74" s="88"/>
      <c r="AC74" s="88"/>
      <c r="AD74" s="89">
        <f t="shared" si="112"/>
        <v>0</v>
      </c>
      <c r="AE74" s="90"/>
      <c r="AF74" s="90"/>
      <c r="AG74" s="90"/>
      <c r="AH74" s="90"/>
      <c r="AI74" s="90"/>
      <c r="AJ74" s="88"/>
      <c r="AK74" s="88"/>
      <c r="AL74" s="89">
        <f t="shared" si="113"/>
        <v>0</v>
      </c>
      <c r="AM74" s="193"/>
      <c r="AN74" s="193"/>
      <c r="AO74" s="193"/>
      <c r="AP74" s="193"/>
      <c r="AQ74" s="193"/>
      <c r="AR74" s="193"/>
      <c r="AS74" s="193"/>
      <c r="AT74" s="193"/>
      <c r="AU74" s="193"/>
      <c r="AV74" s="193"/>
      <c r="AW74" s="193"/>
      <c r="AX74" s="196"/>
    </row>
    <row r="75" spans="2:50" ht="12.95" customHeight="1" x14ac:dyDescent="0.25">
      <c r="B75" s="132"/>
      <c r="C75" s="136"/>
      <c r="D75" s="140"/>
      <c r="E75" s="144"/>
      <c r="F75" s="68"/>
      <c r="G75" s="90"/>
      <c r="H75" s="90"/>
      <c r="I75" s="90"/>
      <c r="J75" s="90"/>
      <c r="K75" s="90"/>
      <c r="L75" s="88"/>
      <c r="M75" s="88"/>
      <c r="N75" s="89">
        <f t="shared" si="110"/>
        <v>0</v>
      </c>
      <c r="O75" s="90"/>
      <c r="P75" s="90"/>
      <c r="Q75" s="90"/>
      <c r="R75" s="90"/>
      <c r="S75" s="90"/>
      <c r="T75" s="88"/>
      <c r="U75" s="88"/>
      <c r="V75" s="89">
        <f t="shared" si="111"/>
        <v>0</v>
      </c>
      <c r="W75" s="90"/>
      <c r="X75" s="90"/>
      <c r="Y75" s="90"/>
      <c r="Z75" s="90"/>
      <c r="AA75" s="90"/>
      <c r="AB75" s="88"/>
      <c r="AC75" s="88"/>
      <c r="AD75" s="89">
        <f t="shared" si="112"/>
        <v>0</v>
      </c>
      <c r="AE75" s="90"/>
      <c r="AF75" s="90"/>
      <c r="AG75" s="90"/>
      <c r="AH75" s="90"/>
      <c r="AI75" s="90"/>
      <c r="AJ75" s="88"/>
      <c r="AK75" s="88"/>
      <c r="AL75" s="89">
        <f t="shared" si="113"/>
        <v>0</v>
      </c>
      <c r="AM75" s="193"/>
      <c r="AN75" s="193"/>
      <c r="AO75" s="193"/>
      <c r="AP75" s="193"/>
      <c r="AQ75" s="193"/>
      <c r="AR75" s="193"/>
      <c r="AS75" s="193"/>
      <c r="AT75" s="193"/>
      <c r="AU75" s="193"/>
      <c r="AV75" s="193"/>
      <c r="AW75" s="193"/>
      <c r="AX75" s="196"/>
    </row>
    <row r="76" spans="2:50" ht="12.95" customHeight="1" x14ac:dyDescent="0.25">
      <c r="B76" s="132"/>
      <c r="C76" s="136"/>
      <c r="D76" s="140"/>
      <c r="E76" s="144"/>
      <c r="F76" s="68"/>
      <c r="G76" s="90"/>
      <c r="H76" s="90"/>
      <c r="I76" s="90"/>
      <c r="J76" s="90"/>
      <c r="K76" s="90"/>
      <c r="L76" s="88"/>
      <c r="M76" s="88"/>
      <c r="N76" s="89">
        <f t="shared" si="110"/>
        <v>0</v>
      </c>
      <c r="O76" s="90"/>
      <c r="P76" s="90"/>
      <c r="Q76" s="90"/>
      <c r="R76" s="90"/>
      <c r="S76" s="90"/>
      <c r="T76" s="88"/>
      <c r="U76" s="88"/>
      <c r="V76" s="89">
        <f t="shared" si="111"/>
        <v>0</v>
      </c>
      <c r="W76" s="90"/>
      <c r="X76" s="90"/>
      <c r="Y76" s="90"/>
      <c r="Z76" s="90"/>
      <c r="AA76" s="90"/>
      <c r="AB76" s="88"/>
      <c r="AC76" s="88"/>
      <c r="AD76" s="89">
        <f t="shared" si="112"/>
        <v>0</v>
      </c>
      <c r="AE76" s="90"/>
      <c r="AF76" s="90"/>
      <c r="AG76" s="90"/>
      <c r="AH76" s="90"/>
      <c r="AI76" s="90"/>
      <c r="AJ76" s="88"/>
      <c r="AK76" s="88"/>
      <c r="AL76" s="89">
        <f t="shared" si="113"/>
        <v>0</v>
      </c>
      <c r="AM76" s="193"/>
      <c r="AN76" s="193"/>
      <c r="AO76" s="193"/>
      <c r="AP76" s="193"/>
      <c r="AQ76" s="193"/>
      <c r="AR76" s="193"/>
      <c r="AS76" s="193"/>
      <c r="AT76" s="193"/>
      <c r="AU76" s="193"/>
      <c r="AV76" s="193"/>
      <c r="AW76" s="193"/>
      <c r="AX76" s="196"/>
    </row>
    <row r="77" spans="2:50" ht="12.95" customHeight="1" x14ac:dyDescent="0.25">
      <c r="B77" s="132"/>
      <c r="C77" s="136"/>
      <c r="D77" s="140"/>
      <c r="E77" s="144"/>
      <c r="F77" s="68"/>
      <c r="G77" s="90"/>
      <c r="H77" s="90"/>
      <c r="I77" s="90"/>
      <c r="J77" s="90"/>
      <c r="K77" s="90"/>
      <c r="L77" s="88"/>
      <c r="M77" s="88"/>
      <c r="N77" s="89">
        <f t="shared" si="110"/>
        <v>0</v>
      </c>
      <c r="O77" s="90"/>
      <c r="P77" s="90"/>
      <c r="Q77" s="90"/>
      <c r="R77" s="90"/>
      <c r="S77" s="90"/>
      <c r="T77" s="88"/>
      <c r="U77" s="88"/>
      <c r="V77" s="89">
        <f t="shared" si="111"/>
        <v>0</v>
      </c>
      <c r="W77" s="90"/>
      <c r="X77" s="90"/>
      <c r="Y77" s="90"/>
      <c r="Z77" s="90"/>
      <c r="AA77" s="90"/>
      <c r="AB77" s="88"/>
      <c r="AC77" s="88"/>
      <c r="AD77" s="89">
        <f t="shared" si="112"/>
        <v>0</v>
      </c>
      <c r="AE77" s="90"/>
      <c r="AF77" s="90"/>
      <c r="AG77" s="90"/>
      <c r="AH77" s="90"/>
      <c r="AI77" s="90"/>
      <c r="AJ77" s="88"/>
      <c r="AK77" s="88"/>
      <c r="AL77" s="89">
        <f t="shared" si="113"/>
        <v>0</v>
      </c>
      <c r="AM77" s="193"/>
      <c r="AN77" s="193"/>
      <c r="AO77" s="193"/>
      <c r="AP77" s="193"/>
      <c r="AQ77" s="193"/>
      <c r="AR77" s="193"/>
      <c r="AS77" s="193"/>
      <c r="AT77" s="193"/>
      <c r="AU77" s="193"/>
      <c r="AV77" s="193"/>
      <c r="AW77" s="193"/>
      <c r="AX77" s="196"/>
    </row>
    <row r="78" spans="2:50" ht="12.95" customHeight="1" x14ac:dyDescent="0.25">
      <c r="B78" s="132"/>
      <c r="C78" s="136"/>
      <c r="D78" s="140"/>
      <c r="E78" s="144"/>
      <c r="F78" s="27"/>
      <c r="G78" s="90"/>
      <c r="H78" s="90"/>
      <c r="I78" s="90"/>
      <c r="J78" s="90"/>
      <c r="K78" s="90"/>
      <c r="L78" s="88"/>
      <c r="M78" s="88"/>
      <c r="N78" s="89">
        <f t="shared" si="110"/>
        <v>0</v>
      </c>
      <c r="O78" s="90"/>
      <c r="P78" s="90"/>
      <c r="Q78" s="90"/>
      <c r="R78" s="90"/>
      <c r="S78" s="90"/>
      <c r="T78" s="88"/>
      <c r="U78" s="88"/>
      <c r="V78" s="89">
        <f t="shared" si="111"/>
        <v>0</v>
      </c>
      <c r="W78" s="90"/>
      <c r="X78" s="90"/>
      <c r="Y78" s="90"/>
      <c r="Z78" s="90"/>
      <c r="AA78" s="90"/>
      <c r="AB78" s="88"/>
      <c r="AC78" s="88"/>
      <c r="AD78" s="89">
        <f t="shared" si="112"/>
        <v>0</v>
      </c>
      <c r="AE78" s="90"/>
      <c r="AF78" s="90"/>
      <c r="AG78" s="90"/>
      <c r="AH78" s="90"/>
      <c r="AI78" s="90"/>
      <c r="AJ78" s="88"/>
      <c r="AK78" s="88"/>
      <c r="AL78" s="89">
        <f t="shared" si="113"/>
        <v>0</v>
      </c>
      <c r="AM78" s="193"/>
      <c r="AN78" s="193"/>
      <c r="AO78" s="193"/>
      <c r="AP78" s="193"/>
      <c r="AQ78" s="193"/>
      <c r="AR78" s="193"/>
      <c r="AS78" s="193"/>
      <c r="AT78" s="193"/>
      <c r="AU78" s="193"/>
      <c r="AV78" s="193"/>
      <c r="AW78" s="193"/>
      <c r="AX78" s="196"/>
    </row>
    <row r="79" spans="2:50" ht="12.95" customHeight="1" thickBot="1" x14ac:dyDescent="0.3">
      <c r="B79" s="133"/>
      <c r="C79" s="137"/>
      <c r="D79" s="141"/>
      <c r="E79" s="144"/>
      <c r="F79" s="27"/>
      <c r="G79" s="90"/>
      <c r="H79" s="90"/>
      <c r="I79" s="90"/>
      <c r="J79" s="90"/>
      <c r="K79" s="90"/>
      <c r="L79" s="92"/>
      <c r="M79" s="92"/>
      <c r="N79" s="89">
        <f t="shared" si="110"/>
        <v>0</v>
      </c>
      <c r="O79" s="90"/>
      <c r="P79" s="90"/>
      <c r="Q79" s="90"/>
      <c r="R79" s="90"/>
      <c r="S79" s="90"/>
      <c r="T79" s="92"/>
      <c r="U79" s="92"/>
      <c r="V79" s="89">
        <f t="shared" si="111"/>
        <v>0</v>
      </c>
      <c r="W79" s="90"/>
      <c r="X79" s="90"/>
      <c r="Y79" s="90"/>
      <c r="Z79" s="90"/>
      <c r="AA79" s="90"/>
      <c r="AB79" s="92"/>
      <c r="AC79" s="92"/>
      <c r="AD79" s="89">
        <f t="shared" si="112"/>
        <v>0</v>
      </c>
      <c r="AE79" s="90"/>
      <c r="AF79" s="90"/>
      <c r="AG79" s="90"/>
      <c r="AH79" s="90"/>
      <c r="AI79" s="90"/>
      <c r="AJ79" s="92"/>
      <c r="AK79" s="92"/>
      <c r="AL79" s="89">
        <f t="shared" si="113"/>
        <v>0</v>
      </c>
      <c r="AM79" s="193"/>
      <c r="AN79" s="193"/>
      <c r="AO79" s="193"/>
      <c r="AP79" s="193"/>
      <c r="AQ79" s="193"/>
      <c r="AR79" s="193"/>
      <c r="AS79" s="193"/>
      <c r="AT79" s="193"/>
      <c r="AU79" s="193"/>
      <c r="AV79" s="193"/>
      <c r="AW79" s="193"/>
      <c r="AX79" s="196"/>
    </row>
    <row r="80" spans="2:50" ht="12.95" hidden="1" customHeight="1" thickBot="1" x14ac:dyDescent="0.3">
      <c r="B80" s="134"/>
      <c r="C80" s="138"/>
      <c r="D80" s="142"/>
      <c r="E80" s="145"/>
      <c r="F80" s="27" t="s">
        <v>36</v>
      </c>
      <c r="G80" s="94"/>
      <c r="H80" s="94"/>
      <c r="I80" s="94"/>
      <c r="J80" s="94"/>
      <c r="K80" s="94"/>
      <c r="L80" s="93"/>
      <c r="M80" s="93"/>
      <c r="N80" s="89">
        <f t="shared" ref="N80" si="114">N69+N70+N72+N77+N78+N79+N75+N76</f>
        <v>0</v>
      </c>
      <c r="O80" s="95"/>
      <c r="P80" s="95"/>
      <c r="Q80" s="95"/>
      <c r="R80" s="95"/>
      <c r="S80" s="95"/>
      <c r="T80" s="93"/>
      <c r="U80" s="93"/>
      <c r="V80" s="89">
        <f t="shared" ref="V80" si="115">V69+V70+V72+V77+V78+V79+V75+V76</f>
        <v>0</v>
      </c>
      <c r="W80" s="95"/>
      <c r="X80" s="95"/>
      <c r="Y80" s="95"/>
      <c r="Z80" s="95"/>
      <c r="AA80" s="95"/>
      <c r="AB80" s="93"/>
      <c r="AC80" s="93"/>
      <c r="AD80" s="89">
        <f t="shared" ref="AD80" si="116">AD69+AD70+AD72+AD77+AD78+AD79+AD75+AD76</f>
        <v>0</v>
      </c>
      <c r="AE80" s="95"/>
      <c r="AF80" s="95"/>
      <c r="AG80" s="95"/>
      <c r="AH80" s="95"/>
      <c r="AI80" s="95"/>
      <c r="AJ80" s="93"/>
      <c r="AK80" s="93"/>
      <c r="AL80" s="89">
        <f t="shared" ref="AL80" si="117">AL69+AL70+AL72+AL77+AL78+AL79+AL75+AL76</f>
        <v>0</v>
      </c>
      <c r="AM80" s="194"/>
      <c r="AN80" s="194"/>
      <c r="AO80" s="194"/>
      <c r="AP80" s="194"/>
      <c r="AQ80" s="194"/>
      <c r="AR80" s="194"/>
      <c r="AS80" s="194"/>
      <c r="AT80" s="194"/>
      <c r="AU80" s="194"/>
      <c r="AV80" s="194"/>
      <c r="AW80" s="194"/>
      <c r="AX80" s="197"/>
    </row>
    <row r="81" spans="2:50" ht="12.95" customHeight="1" thickTop="1" x14ac:dyDescent="0.25">
      <c r="B81" s="132">
        <v>5</v>
      </c>
      <c r="C81" s="135">
        <f>NİSAN!C81</f>
        <v>0</v>
      </c>
      <c r="D81" s="139">
        <f>NİSAN!D81</f>
        <v>0</v>
      </c>
      <c r="E81" s="143">
        <f>NİSAN!E81</f>
        <v>18</v>
      </c>
      <c r="F81" s="67" t="s">
        <v>21</v>
      </c>
      <c r="G81" s="87"/>
      <c r="H81" s="87"/>
      <c r="I81" s="87"/>
      <c r="J81" s="87"/>
      <c r="K81" s="87"/>
      <c r="L81" s="85"/>
      <c r="M81" s="85"/>
      <c r="N81" s="86">
        <f t="shared" ref="N81" si="118">SUM(G81:M81)</f>
        <v>0</v>
      </c>
      <c r="O81" s="87"/>
      <c r="P81" s="87"/>
      <c r="Q81" s="87"/>
      <c r="R81" s="87"/>
      <c r="S81" s="87"/>
      <c r="T81" s="85"/>
      <c r="U81" s="85"/>
      <c r="V81" s="86">
        <f t="shared" ref="V81" si="119">SUM(O81:U81)</f>
        <v>0</v>
      </c>
      <c r="W81" s="87"/>
      <c r="X81" s="87"/>
      <c r="Y81" s="87"/>
      <c r="Z81" s="87"/>
      <c r="AA81" s="87"/>
      <c r="AB81" s="85"/>
      <c r="AC81" s="85"/>
      <c r="AD81" s="86">
        <f t="shared" ref="AD81" si="120">SUM(W81:AC81)</f>
        <v>0</v>
      </c>
      <c r="AE81" s="87"/>
      <c r="AF81" s="87"/>
      <c r="AG81" s="87"/>
      <c r="AH81" s="87"/>
      <c r="AI81" s="87"/>
      <c r="AJ81" s="85"/>
      <c r="AK81" s="85"/>
      <c r="AL81" s="86">
        <f t="shared" ref="AL81" si="121">SUM(AE81:AK81)</f>
        <v>0</v>
      </c>
      <c r="AM81" s="192">
        <f t="shared" ref="AM81" si="122">N81+V81+AD81+AL81</f>
        <v>0</v>
      </c>
      <c r="AN81" s="192">
        <f t="shared" ref="AN81" si="123">N82+V82+AD82+AL82</f>
        <v>0</v>
      </c>
      <c r="AO81" s="192">
        <f t="shared" ref="AO81" si="124">N83+V83+AD83+AL83</f>
        <v>0</v>
      </c>
      <c r="AP81" s="192">
        <f t="shared" ref="AP81" si="125">N84+V84+AD84+AL84</f>
        <v>0</v>
      </c>
      <c r="AQ81" s="192">
        <f t="shared" ref="AQ81" si="126">N85+V85+AD85+AL85</f>
        <v>0</v>
      </c>
      <c r="AR81" s="192">
        <f t="shared" ref="AR81" si="127">N86+V86+AD86+AL86</f>
        <v>0</v>
      </c>
      <c r="AS81" s="192">
        <f t="shared" ref="AS81" si="128">N87+V87+AD87+AL87</f>
        <v>0</v>
      </c>
      <c r="AT81" s="192">
        <f t="shared" ref="AT81" si="129">N99+V99+AD99+AL99</f>
        <v>0</v>
      </c>
      <c r="AU81" s="192">
        <f t="shared" ref="AU81" si="130">N92+V92+AD92+AL92</f>
        <v>0</v>
      </c>
      <c r="AV81" s="192">
        <f t="shared" ref="AV81" si="131">N93+V93+AD93+AL93</f>
        <v>0</v>
      </c>
      <c r="AW81" s="192">
        <f t="shared" ref="AW81" si="132">N90+V90+AD90+AL90</f>
        <v>0</v>
      </c>
      <c r="AX81" s="195">
        <f t="shared" ref="AX81" si="133">SUM(AN81:AW99)</f>
        <v>0</v>
      </c>
    </row>
    <row r="82" spans="2:50" ht="12.95" customHeight="1" x14ac:dyDescent="0.25">
      <c r="B82" s="132"/>
      <c r="C82" s="136"/>
      <c r="D82" s="140"/>
      <c r="E82" s="144"/>
      <c r="F82" s="68" t="s">
        <v>33</v>
      </c>
      <c r="G82" s="90"/>
      <c r="H82" s="90"/>
      <c r="I82" s="90"/>
      <c r="J82" s="90"/>
      <c r="K82" s="90"/>
      <c r="L82" s="88"/>
      <c r="M82" s="88"/>
      <c r="N82" s="89">
        <f>IF(SUM(G81:K82)-E81&lt;=0,0,IF(SUM(G81:K81)-E81&lt;0,SUM(G81:K82)-E81,SUM(G82:K82)))</f>
        <v>0</v>
      </c>
      <c r="O82" s="90"/>
      <c r="P82" s="90"/>
      <c r="Q82" s="90"/>
      <c r="R82" s="90"/>
      <c r="S82" s="90"/>
      <c r="T82" s="88"/>
      <c r="U82" s="88"/>
      <c r="V82" s="89">
        <f t="shared" ref="V82" si="134">IF(SUM(O81:S82)-J81&lt;=0,0,IF(SUM(O81:S81)-J81&lt;0,SUM(O81:S82)-J81,SUM(O82:S82)))</f>
        <v>0</v>
      </c>
      <c r="W82" s="90"/>
      <c r="X82" s="90"/>
      <c r="Y82" s="90"/>
      <c r="Z82" s="90"/>
      <c r="AA82" s="90"/>
      <c r="AB82" s="88"/>
      <c r="AC82" s="88"/>
      <c r="AD82" s="89">
        <f t="shared" ref="AD82" si="135">IF(SUM(W81:AA82)-R81&lt;=0,0,IF(SUM(W81:AA81)-R81&lt;0,SUM(W81:AA82)-R81,SUM(W82:AA82)))</f>
        <v>0</v>
      </c>
      <c r="AE82" s="90"/>
      <c r="AF82" s="90"/>
      <c r="AG82" s="90"/>
      <c r="AH82" s="90"/>
      <c r="AI82" s="90"/>
      <c r="AJ82" s="88"/>
      <c r="AK82" s="88"/>
      <c r="AL82" s="89">
        <f t="shared" ref="AL82" si="136">IF(SUM(AE81:AI82)-Z81&lt;=0,0,IF(SUM(AE81:AI81)-Z81&lt;0,SUM(AE81:AI82)-Z81,SUM(AE82:AI82)))</f>
        <v>0</v>
      </c>
      <c r="AM82" s="193"/>
      <c r="AN82" s="193"/>
      <c r="AO82" s="193"/>
      <c r="AP82" s="193"/>
      <c r="AQ82" s="193"/>
      <c r="AR82" s="193"/>
      <c r="AS82" s="193"/>
      <c r="AT82" s="193"/>
      <c r="AU82" s="193"/>
      <c r="AV82" s="193"/>
      <c r="AW82" s="193"/>
      <c r="AX82" s="196"/>
    </row>
    <row r="83" spans="2:50" ht="12.95" customHeight="1" x14ac:dyDescent="0.25">
      <c r="B83" s="132"/>
      <c r="C83" s="136"/>
      <c r="D83" s="140"/>
      <c r="E83" s="144"/>
      <c r="F83" s="68" t="s">
        <v>34</v>
      </c>
      <c r="G83" s="90"/>
      <c r="H83" s="90"/>
      <c r="I83" s="90"/>
      <c r="J83" s="90"/>
      <c r="K83" s="90"/>
      <c r="L83" s="88"/>
      <c r="M83" s="88"/>
      <c r="N83" s="89">
        <f>IF(SUM(G81:K83)-E81&lt;=0,0,IF(SUM(G81:K82)-E81&lt;0,SUM(G81:K83)-E81,SUM(G83:K83)))</f>
        <v>0</v>
      </c>
      <c r="O83" s="90"/>
      <c r="P83" s="90"/>
      <c r="Q83" s="90"/>
      <c r="R83" s="90"/>
      <c r="S83" s="90"/>
      <c r="T83" s="88"/>
      <c r="U83" s="88"/>
      <c r="V83" s="89">
        <f t="shared" ref="V83" si="137">IF(SUM(O81:S83)-J81&lt;=0,0,IF(SUM(O81:S82)-J81&lt;0,SUM(O81:S83)-J81,SUM(O83:S83)))</f>
        <v>0</v>
      </c>
      <c r="W83" s="90"/>
      <c r="X83" s="90"/>
      <c r="Y83" s="90"/>
      <c r="Z83" s="90"/>
      <c r="AA83" s="90"/>
      <c r="AB83" s="88"/>
      <c r="AC83" s="88"/>
      <c r="AD83" s="89">
        <f t="shared" ref="AD83" si="138">IF(SUM(W81:AA83)-R81&lt;=0,0,IF(SUM(W81:AA82)-R81&lt;0,SUM(W81:AA83)-R81,SUM(W83:AA83)))</f>
        <v>0</v>
      </c>
      <c r="AE83" s="90"/>
      <c r="AF83" s="90"/>
      <c r="AG83" s="90"/>
      <c r="AH83" s="90"/>
      <c r="AI83" s="90"/>
      <c r="AJ83" s="88"/>
      <c r="AK83" s="88"/>
      <c r="AL83" s="89">
        <f t="shared" ref="AL83" si="139">IF(SUM(AE81:AI83)-Z81&lt;=0,0,IF(SUM(AE81:AI82)-Z81&lt;0,SUM(AE81:AI83)-Z81,SUM(AE83:AI83)))</f>
        <v>0</v>
      </c>
      <c r="AM83" s="193"/>
      <c r="AN83" s="193"/>
      <c r="AO83" s="193"/>
      <c r="AP83" s="193"/>
      <c r="AQ83" s="193"/>
      <c r="AR83" s="193"/>
      <c r="AS83" s="193"/>
      <c r="AT83" s="193"/>
      <c r="AU83" s="193"/>
      <c r="AV83" s="193"/>
      <c r="AW83" s="193"/>
      <c r="AX83" s="196"/>
    </row>
    <row r="84" spans="2:50" ht="12.95" customHeight="1" x14ac:dyDescent="0.25">
      <c r="B84" s="132"/>
      <c r="C84" s="136"/>
      <c r="D84" s="140"/>
      <c r="E84" s="144"/>
      <c r="F84" s="68" t="s">
        <v>32</v>
      </c>
      <c r="G84" s="90"/>
      <c r="H84" s="90"/>
      <c r="I84" s="90"/>
      <c r="J84" s="90"/>
      <c r="K84" s="90"/>
      <c r="L84" s="88"/>
      <c r="M84" s="88"/>
      <c r="N84" s="89">
        <f>IF(SUM(G81:K84)-E81&lt;=0,0,IF(SUM(G81:K83)-E81&lt;0,SUM(G81:K84)-E81,SUM(G84:K84)))+L84+M84</f>
        <v>0</v>
      </c>
      <c r="O84" s="90"/>
      <c r="P84" s="90"/>
      <c r="Q84" s="90"/>
      <c r="R84" s="90"/>
      <c r="S84" s="90"/>
      <c r="T84" s="88"/>
      <c r="U84" s="88"/>
      <c r="V84" s="89">
        <f t="shared" ref="V84" si="140">IF(SUM(O81:S84)-J81&lt;=0,0,IF(SUM(O81:S83)-J81&lt;0,SUM(O81:S84)-J81,SUM(O84:S84)))+T84+U84</f>
        <v>0</v>
      </c>
      <c r="W84" s="90"/>
      <c r="X84" s="90"/>
      <c r="Y84" s="90"/>
      <c r="Z84" s="90"/>
      <c r="AA84" s="90"/>
      <c r="AB84" s="88"/>
      <c r="AC84" s="88"/>
      <c r="AD84" s="89">
        <f t="shared" ref="AD84" si="141">IF(SUM(W81:AA84)-R81&lt;=0,0,IF(SUM(W81:AA83)-R81&lt;0,SUM(W81:AA84)-R81,SUM(W84:AA84)))+AB84+AC84</f>
        <v>0</v>
      </c>
      <c r="AE84" s="90"/>
      <c r="AF84" s="90"/>
      <c r="AG84" s="90"/>
      <c r="AH84" s="90"/>
      <c r="AI84" s="90"/>
      <c r="AJ84" s="88"/>
      <c r="AK84" s="88"/>
      <c r="AL84" s="89">
        <f t="shared" ref="AL84" si="142">IF(SUM(AE81:AI84)-Z81&lt;=0,0,IF(SUM(AE81:AI83)-Z81&lt;0,SUM(AE81:AI84)-Z81,SUM(AE84:AI84)))+AJ84+AK84</f>
        <v>0</v>
      </c>
      <c r="AM84" s="193"/>
      <c r="AN84" s="193"/>
      <c r="AO84" s="193"/>
      <c r="AP84" s="193"/>
      <c r="AQ84" s="193"/>
      <c r="AR84" s="193"/>
      <c r="AS84" s="193"/>
      <c r="AT84" s="193"/>
      <c r="AU84" s="193"/>
      <c r="AV84" s="193"/>
      <c r="AW84" s="193"/>
      <c r="AX84" s="196"/>
    </row>
    <row r="85" spans="2:50" ht="12.95" customHeight="1" x14ac:dyDescent="0.25">
      <c r="B85" s="132"/>
      <c r="C85" s="136"/>
      <c r="D85" s="140"/>
      <c r="E85" s="144"/>
      <c r="F85" s="68" t="s">
        <v>38</v>
      </c>
      <c r="G85" s="90"/>
      <c r="H85" s="90"/>
      <c r="I85" s="90"/>
      <c r="J85" s="90"/>
      <c r="K85" s="90"/>
      <c r="L85" s="88"/>
      <c r="M85" s="88"/>
      <c r="N85" s="89">
        <f>IF(SUM(G81:K85)-E81&lt;=0,0,IF(SUM(G81:K84)-E81&lt;0,SUM(G81:K85)-E81,SUM(G85:K85)))</f>
        <v>0</v>
      </c>
      <c r="O85" s="90"/>
      <c r="P85" s="90"/>
      <c r="Q85" s="90"/>
      <c r="R85" s="90"/>
      <c r="S85" s="90"/>
      <c r="T85" s="88"/>
      <c r="U85" s="88"/>
      <c r="V85" s="89">
        <f>IF(SUM(O81:S85)-E81&lt;=0,0,IF(SUM(O81:S84)-E81&lt;0,SUM(O81:S85)-E81,SUM(O85:S85)))</f>
        <v>0</v>
      </c>
      <c r="W85" s="90"/>
      <c r="X85" s="90"/>
      <c r="Y85" s="90"/>
      <c r="Z85" s="90"/>
      <c r="AA85" s="90"/>
      <c r="AB85" s="88"/>
      <c r="AC85" s="88"/>
      <c r="AD85" s="89">
        <f>IF(SUM(W81:AA85)-E81&lt;=0,0,IF(SUM(W81:AA84)-E81&lt;0,SUM(W81:AA85)-E81,SUM(W85:AA85)))</f>
        <v>0</v>
      </c>
      <c r="AE85" s="90"/>
      <c r="AF85" s="90"/>
      <c r="AG85" s="90"/>
      <c r="AH85" s="90"/>
      <c r="AI85" s="90"/>
      <c r="AJ85" s="88"/>
      <c r="AK85" s="88"/>
      <c r="AL85" s="89">
        <f>IF(SUM(AE81:AI85)-E81&lt;=0,0,IF(SUM(AE81:AI84)-E81&lt;0,SUM(AE81:AI85)-E81,SUM(AE85:AI85)))</f>
        <v>0</v>
      </c>
      <c r="AM85" s="193"/>
      <c r="AN85" s="193"/>
      <c r="AO85" s="193"/>
      <c r="AP85" s="193"/>
      <c r="AQ85" s="193"/>
      <c r="AR85" s="193"/>
      <c r="AS85" s="193"/>
      <c r="AT85" s="193"/>
      <c r="AU85" s="193"/>
      <c r="AV85" s="193"/>
      <c r="AW85" s="193"/>
      <c r="AX85" s="196"/>
    </row>
    <row r="86" spans="2:50" ht="12.95" customHeight="1" x14ac:dyDescent="0.25">
      <c r="B86" s="132"/>
      <c r="C86" s="136"/>
      <c r="D86" s="140"/>
      <c r="E86" s="144"/>
      <c r="F86" s="68" t="s">
        <v>37</v>
      </c>
      <c r="G86" s="90"/>
      <c r="H86" s="90"/>
      <c r="I86" s="90"/>
      <c r="J86" s="90"/>
      <c r="K86" s="90"/>
      <c r="L86" s="88"/>
      <c r="M86" s="88"/>
      <c r="N86" s="89">
        <f t="shared" ref="N86" si="143">SUM(G86:M86)</f>
        <v>0</v>
      </c>
      <c r="O86" s="90"/>
      <c r="P86" s="90"/>
      <c r="Q86" s="90"/>
      <c r="R86" s="90"/>
      <c r="S86" s="90"/>
      <c r="T86" s="88"/>
      <c r="U86" s="88"/>
      <c r="V86" s="89">
        <f t="shared" ref="V86" si="144">SUM(O86:U86)</f>
        <v>0</v>
      </c>
      <c r="W86" s="90"/>
      <c r="X86" s="90"/>
      <c r="Y86" s="90"/>
      <c r="Z86" s="90"/>
      <c r="AA86" s="90"/>
      <c r="AB86" s="88"/>
      <c r="AC86" s="88"/>
      <c r="AD86" s="89">
        <f t="shared" ref="AD86" si="145">SUM(W86:AC86)</f>
        <v>0</v>
      </c>
      <c r="AE86" s="90"/>
      <c r="AF86" s="90"/>
      <c r="AG86" s="90"/>
      <c r="AH86" s="90"/>
      <c r="AI86" s="90"/>
      <c r="AJ86" s="88"/>
      <c r="AK86" s="88"/>
      <c r="AL86" s="89">
        <f t="shared" ref="AL86" si="146">SUM(AE86:AK86)</f>
        <v>0</v>
      </c>
      <c r="AM86" s="193"/>
      <c r="AN86" s="193"/>
      <c r="AO86" s="193"/>
      <c r="AP86" s="193"/>
      <c r="AQ86" s="193"/>
      <c r="AR86" s="193"/>
      <c r="AS86" s="193"/>
      <c r="AT86" s="193"/>
      <c r="AU86" s="193"/>
      <c r="AV86" s="193"/>
      <c r="AW86" s="193"/>
      <c r="AX86" s="196"/>
    </row>
    <row r="87" spans="2:50" ht="12.95" customHeight="1" x14ac:dyDescent="0.25">
      <c r="B87" s="132"/>
      <c r="C87" s="136"/>
      <c r="D87" s="140"/>
      <c r="E87" s="144"/>
      <c r="F87" s="27" t="s">
        <v>31</v>
      </c>
      <c r="G87" s="91"/>
      <c r="H87" s="91"/>
      <c r="I87" s="91"/>
      <c r="J87" s="91"/>
      <c r="K87" s="91">
        <f>IF((N81-E81)&lt;=0,0,IF((N81-E81)&gt;0,(N81-E81)))</f>
        <v>0</v>
      </c>
      <c r="L87" s="88"/>
      <c r="M87" s="88"/>
      <c r="N87" s="89">
        <f t="shared" ref="N87:N98" si="147">SUM(G87:M87)</f>
        <v>0</v>
      </c>
      <c r="O87" s="91"/>
      <c r="P87" s="91"/>
      <c r="Q87" s="91"/>
      <c r="R87" s="91"/>
      <c r="S87" s="91">
        <f>IF((V81-E81)&lt;=0,0,IF((V81-E81)&gt;0,(V81-E81)))</f>
        <v>0</v>
      </c>
      <c r="T87" s="88"/>
      <c r="U87" s="88"/>
      <c r="V87" s="89">
        <f t="shared" ref="V87:V98" si="148">SUM(O87:U87)</f>
        <v>0</v>
      </c>
      <c r="W87" s="91"/>
      <c r="X87" s="91"/>
      <c r="Y87" s="91"/>
      <c r="Z87" s="91"/>
      <c r="AA87" s="91">
        <f>IF((AD81-E81)&lt;=0,0,IF((AD81-E81)&gt;0,(AD81-E81)))</f>
        <v>0</v>
      </c>
      <c r="AB87" s="88"/>
      <c r="AC87" s="88"/>
      <c r="AD87" s="89">
        <f t="shared" ref="AD87:AD98" si="149">SUM(W87:AC87)</f>
        <v>0</v>
      </c>
      <c r="AE87" s="91"/>
      <c r="AF87" s="91"/>
      <c r="AG87" s="91"/>
      <c r="AH87" s="91"/>
      <c r="AI87" s="91">
        <f>IF((AL81-E81)&lt;=0,0,IF((AL81-E81)&gt;0,(AL81-E81)))</f>
        <v>0</v>
      </c>
      <c r="AJ87" s="88"/>
      <c r="AK87" s="88"/>
      <c r="AL87" s="89">
        <f t="shared" ref="AL87:AL98" si="150">SUM(AE87:AK87)</f>
        <v>0</v>
      </c>
      <c r="AM87" s="193"/>
      <c r="AN87" s="193"/>
      <c r="AO87" s="193"/>
      <c r="AP87" s="193"/>
      <c r="AQ87" s="193"/>
      <c r="AR87" s="193"/>
      <c r="AS87" s="193"/>
      <c r="AT87" s="193"/>
      <c r="AU87" s="193"/>
      <c r="AV87" s="193"/>
      <c r="AW87" s="193"/>
      <c r="AX87" s="196"/>
    </row>
    <row r="88" spans="2:50" ht="12.95" customHeight="1" x14ac:dyDescent="0.25">
      <c r="B88" s="132"/>
      <c r="C88" s="136"/>
      <c r="D88" s="140"/>
      <c r="E88" s="144"/>
      <c r="F88" s="27" t="s">
        <v>39</v>
      </c>
      <c r="G88" s="91"/>
      <c r="H88" s="91"/>
      <c r="I88" s="91"/>
      <c r="J88" s="91"/>
      <c r="K88" s="90">
        <f>IF(E81-15&lt;0,0,IF(SUM(G81:M86)&lt;10,0,IF(SUM(G81:M86)&lt;20,1,IF(SUM(G81:M86)&lt;30,2,IF(SUM(G81:M86)&gt;=30,3)))))</f>
        <v>0</v>
      </c>
      <c r="L88" s="88"/>
      <c r="M88" s="88"/>
      <c r="N88" s="89">
        <f t="shared" si="147"/>
        <v>0</v>
      </c>
      <c r="O88" s="91"/>
      <c r="P88" s="91"/>
      <c r="Q88" s="91"/>
      <c r="R88" s="91"/>
      <c r="S88" s="90">
        <f>IF(E81-15&lt;0,0,IF(SUM(O81:U86)&lt;10,0,IF(SUM(O81:U86)&lt;20,1,IF(SUM(O81:U86)&lt;30,2,IF(SUM(O81:U86)&gt;=30,3)))))</f>
        <v>0</v>
      </c>
      <c r="T88" s="88"/>
      <c r="U88" s="88"/>
      <c r="V88" s="89">
        <f t="shared" si="148"/>
        <v>0</v>
      </c>
      <c r="W88" s="91"/>
      <c r="X88" s="91"/>
      <c r="Y88" s="91"/>
      <c r="Z88" s="91"/>
      <c r="AA88" s="90">
        <f>IF(E81-15&lt;0,0,IF(SUM(W81:AC86)&lt;10,0,IF(SUM(W81:AC86)&lt;20,1,IF(SUM(W81:AC86)&lt;30,2,IF(SUM(W81:AC86)&gt;=30,3)))))</f>
        <v>0</v>
      </c>
      <c r="AB88" s="88"/>
      <c r="AC88" s="88"/>
      <c r="AD88" s="89">
        <f t="shared" si="149"/>
        <v>0</v>
      </c>
      <c r="AE88" s="91"/>
      <c r="AF88" s="91"/>
      <c r="AG88" s="91"/>
      <c r="AH88" s="91"/>
      <c r="AI88" s="90">
        <f>IF(E81-15&lt;0,0,IF(SUM(AE81:AK86)&lt;10,0,IF(SUM(AE81:AK86)&lt;20,1,IF(SUM(AE81:AK86)&lt;30,2,IF(SUM(AE81:AK86)&gt;=30,3)))))</f>
        <v>0</v>
      </c>
      <c r="AJ88" s="88"/>
      <c r="AK88" s="88"/>
      <c r="AL88" s="89">
        <f t="shared" si="150"/>
        <v>0</v>
      </c>
      <c r="AM88" s="193"/>
      <c r="AN88" s="193"/>
      <c r="AO88" s="193"/>
      <c r="AP88" s="193"/>
      <c r="AQ88" s="193"/>
      <c r="AR88" s="193"/>
      <c r="AS88" s="193"/>
      <c r="AT88" s="193"/>
      <c r="AU88" s="193"/>
      <c r="AV88" s="193"/>
      <c r="AW88" s="193"/>
      <c r="AX88" s="196"/>
    </row>
    <row r="89" spans="2:50" ht="12.95" customHeight="1" x14ac:dyDescent="0.25">
      <c r="B89" s="132"/>
      <c r="C89" s="136"/>
      <c r="D89" s="140"/>
      <c r="E89" s="144"/>
      <c r="F89" s="27" t="s">
        <v>41</v>
      </c>
      <c r="G89" s="90"/>
      <c r="H89" s="90"/>
      <c r="I89" s="90"/>
      <c r="J89" s="90"/>
      <c r="K89" s="91"/>
      <c r="L89" s="88"/>
      <c r="M89" s="88"/>
      <c r="N89" s="89">
        <f t="shared" si="147"/>
        <v>0</v>
      </c>
      <c r="O89" s="90"/>
      <c r="P89" s="90"/>
      <c r="Q89" s="90"/>
      <c r="R89" s="90"/>
      <c r="S89" s="91"/>
      <c r="T89" s="88"/>
      <c r="U89" s="88"/>
      <c r="V89" s="89">
        <f t="shared" si="148"/>
        <v>0</v>
      </c>
      <c r="W89" s="90"/>
      <c r="X89" s="90"/>
      <c r="Y89" s="90"/>
      <c r="Z89" s="90"/>
      <c r="AA89" s="91"/>
      <c r="AB89" s="88"/>
      <c r="AC89" s="88"/>
      <c r="AD89" s="89">
        <f t="shared" si="149"/>
        <v>0</v>
      </c>
      <c r="AE89" s="90"/>
      <c r="AF89" s="90"/>
      <c r="AG89" s="90"/>
      <c r="AH89" s="90"/>
      <c r="AI89" s="91"/>
      <c r="AJ89" s="88"/>
      <c r="AK89" s="88"/>
      <c r="AL89" s="89">
        <f t="shared" si="150"/>
        <v>0</v>
      </c>
      <c r="AM89" s="193"/>
      <c r="AN89" s="193"/>
      <c r="AO89" s="193"/>
      <c r="AP89" s="193"/>
      <c r="AQ89" s="193"/>
      <c r="AR89" s="193"/>
      <c r="AS89" s="193"/>
      <c r="AT89" s="193"/>
      <c r="AU89" s="193"/>
      <c r="AV89" s="193"/>
      <c r="AW89" s="193"/>
      <c r="AX89" s="196"/>
    </row>
    <row r="90" spans="2:50" ht="12.95" customHeight="1" x14ac:dyDescent="0.25">
      <c r="B90" s="132"/>
      <c r="C90" s="136"/>
      <c r="D90" s="140"/>
      <c r="E90" s="144"/>
      <c r="F90" s="27" t="s">
        <v>6</v>
      </c>
      <c r="G90" s="90"/>
      <c r="H90" s="90"/>
      <c r="I90" s="90"/>
      <c r="J90" s="90"/>
      <c r="K90" s="90"/>
      <c r="L90" s="88"/>
      <c r="M90" s="88"/>
      <c r="N90" s="89">
        <f t="shared" si="147"/>
        <v>0</v>
      </c>
      <c r="O90" s="90"/>
      <c r="P90" s="90"/>
      <c r="Q90" s="90"/>
      <c r="R90" s="90"/>
      <c r="S90" s="90"/>
      <c r="T90" s="88"/>
      <c r="U90" s="88"/>
      <c r="V90" s="89">
        <f t="shared" si="148"/>
        <v>0</v>
      </c>
      <c r="W90" s="90"/>
      <c r="X90" s="90"/>
      <c r="Y90" s="90"/>
      <c r="Z90" s="90"/>
      <c r="AA90" s="90"/>
      <c r="AB90" s="88"/>
      <c r="AC90" s="88"/>
      <c r="AD90" s="89">
        <f t="shared" si="149"/>
        <v>0</v>
      </c>
      <c r="AE90" s="90"/>
      <c r="AF90" s="90"/>
      <c r="AG90" s="90"/>
      <c r="AH90" s="90"/>
      <c r="AI90" s="90"/>
      <c r="AJ90" s="88"/>
      <c r="AK90" s="88"/>
      <c r="AL90" s="89">
        <f t="shared" si="150"/>
        <v>0</v>
      </c>
      <c r="AM90" s="193"/>
      <c r="AN90" s="193"/>
      <c r="AO90" s="193"/>
      <c r="AP90" s="193"/>
      <c r="AQ90" s="193"/>
      <c r="AR90" s="193"/>
      <c r="AS90" s="193"/>
      <c r="AT90" s="193"/>
      <c r="AU90" s="193"/>
      <c r="AV90" s="193"/>
      <c r="AW90" s="193"/>
      <c r="AX90" s="196"/>
    </row>
    <row r="91" spans="2:50" ht="12.95" customHeight="1" x14ac:dyDescent="0.25">
      <c r="B91" s="132"/>
      <c r="C91" s="136"/>
      <c r="D91" s="140"/>
      <c r="E91" s="144"/>
      <c r="F91" s="27" t="s">
        <v>35</v>
      </c>
      <c r="G91" s="90"/>
      <c r="H91" s="90"/>
      <c r="I91" s="90"/>
      <c r="J91" s="90"/>
      <c r="K91" s="90"/>
      <c r="L91" s="88"/>
      <c r="M91" s="88"/>
      <c r="N91" s="89">
        <f t="shared" si="147"/>
        <v>0</v>
      </c>
      <c r="O91" s="90"/>
      <c r="P91" s="90"/>
      <c r="Q91" s="90"/>
      <c r="R91" s="90"/>
      <c r="S91" s="90"/>
      <c r="T91" s="88"/>
      <c r="U91" s="88"/>
      <c r="V91" s="89">
        <f t="shared" si="148"/>
        <v>0</v>
      </c>
      <c r="W91" s="90"/>
      <c r="X91" s="90"/>
      <c r="Y91" s="90"/>
      <c r="Z91" s="90"/>
      <c r="AA91" s="90"/>
      <c r="AB91" s="88"/>
      <c r="AC91" s="88"/>
      <c r="AD91" s="89">
        <f t="shared" si="149"/>
        <v>0</v>
      </c>
      <c r="AE91" s="90"/>
      <c r="AF91" s="90"/>
      <c r="AG91" s="90"/>
      <c r="AH91" s="90"/>
      <c r="AI91" s="90"/>
      <c r="AJ91" s="88"/>
      <c r="AK91" s="88"/>
      <c r="AL91" s="89">
        <f t="shared" si="150"/>
        <v>0</v>
      </c>
      <c r="AM91" s="193"/>
      <c r="AN91" s="193"/>
      <c r="AO91" s="193"/>
      <c r="AP91" s="193"/>
      <c r="AQ91" s="193"/>
      <c r="AR91" s="193"/>
      <c r="AS91" s="193"/>
      <c r="AT91" s="193"/>
      <c r="AU91" s="193"/>
      <c r="AV91" s="193"/>
      <c r="AW91" s="193"/>
      <c r="AX91" s="196"/>
    </row>
    <row r="92" spans="2:50" ht="12.95" customHeight="1" x14ac:dyDescent="0.25">
      <c r="B92" s="132"/>
      <c r="C92" s="136"/>
      <c r="D92" s="140"/>
      <c r="E92" s="144"/>
      <c r="F92" s="68" t="s">
        <v>40</v>
      </c>
      <c r="G92" s="90"/>
      <c r="H92" s="90"/>
      <c r="I92" s="90"/>
      <c r="J92" s="90"/>
      <c r="K92" s="90"/>
      <c r="L92" s="88"/>
      <c r="M92" s="88"/>
      <c r="N92" s="89">
        <f t="shared" si="147"/>
        <v>0</v>
      </c>
      <c r="O92" s="90"/>
      <c r="P92" s="90"/>
      <c r="Q92" s="90"/>
      <c r="R92" s="90"/>
      <c r="S92" s="90"/>
      <c r="T92" s="88"/>
      <c r="U92" s="88"/>
      <c r="V92" s="89">
        <f t="shared" si="148"/>
        <v>0</v>
      </c>
      <c r="W92" s="90"/>
      <c r="X92" s="90"/>
      <c r="Y92" s="90"/>
      <c r="Z92" s="90"/>
      <c r="AA92" s="90"/>
      <c r="AB92" s="88"/>
      <c r="AC92" s="88"/>
      <c r="AD92" s="89">
        <f t="shared" si="149"/>
        <v>0</v>
      </c>
      <c r="AE92" s="90"/>
      <c r="AF92" s="90"/>
      <c r="AG92" s="90"/>
      <c r="AH92" s="90"/>
      <c r="AI92" s="90"/>
      <c r="AJ92" s="88"/>
      <c r="AK92" s="88"/>
      <c r="AL92" s="89">
        <f t="shared" si="150"/>
        <v>0</v>
      </c>
      <c r="AM92" s="193"/>
      <c r="AN92" s="193"/>
      <c r="AO92" s="193"/>
      <c r="AP92" s="193"/>
      <c r="AQ92" s="193"/>
      <c r="AR92" s="193"/>
      <c r="AS92" s="193"/>
      <c r="AT92" s="193"/>
      <c r="AU92" s="193"/>
      <c r="AV92" s="193"/>
      <c r="AW92" s="193"/>
      <c r="AX92" s="196"/>
    </row>
    <row r="93" spans="2:50" ht="12.95" customHeight="1" x14ac:dyDescent="0.25">
      <c r="B93" s="132"/>
      <c r="C93" s="136"/>
      <c r="D93" s="140"/>
      <c r="E93" s="144"/>
      <c r="F93" s="68" t="s">
        <v>7</v>
      </c>
      <c r="G93" s="90"/>
      <c r="H93" s="90"/>
      <c r="I93" s="90"/>
      <c r="J93" s="90"/>
      <c r="K93" s="90"/>
      <c r="L93" s="88"/>
      <c r="M93" s="88"/>
      <c r="N93" s="89">
        <f t="shared" si="147"/>
        <v>0</v>
      </c>
      <c r="O93" s="90"/>
      <c r="P93" s="90"/>
      <c r="Q93" s="90"/>
      <c r="R93" s="90"/>
      <c r="S93" s="90"/>
      <c r="T93" s="88"/>
      <c r="U93" s="88"/>
      <c r="V93" s="89">
        <f t="shared" si="148"/>
        <v>0</v>
      </c>
      <c r="W93" s="90"/>
      <c r="X93" s="90"/>
      <c r="Y93" s="90"/>
      <c r="Z93" s="90"/>
      <c r="AA93" s="90"/>
      <c r="AB93" s="88"/>
      <c r="AC93" s="88"/>
      <c r="AD93" s="89">
        <f t="shared" si="149"/>
        <v>0</v>
      </c>
      <c r="AE93" s="90"/>
      <c r="AF93" s="90"/>
      <c r="AG93" s="90"/>
      <c r="AH93" s="90"/>
      <c r="AI93" s="90"/>
      <c r="AJ93" s="88"/>
      <c r="AK93" s="88"/>
      <c r="AL93" s="89">
        <f t="shared" si="150"/>
        <v>0</v>
      </c>
      <c r="AM93" s="193"/>
      <c r="AN93" s="193"/>
      <c r="AO93" s="193"/>
      <c r="AP93" s="193"/>
      <c r="AQ93" s="193"/>
      <c r="AR93" s="193"/>
      <c r="AS93" s="193"/>
      <c r="AT93" s="193"/>
      <c r="AU93" s="193"/>
      <c r="AV93" s="193"/>
      <c r="AW93" s="193"/>
      <c r="AX93" s="196"/>
    </row>
    <row r="94" spans="2:50" ht="12.95" customHeight="1" x14ac:dyDescent="0.25">
      <c r="B94" s="132"/>
      <c r="C94" s="136"/>
      <c r="D94" s="140"/>
      <c r="E94" s="144"/>
      <c r="F94" s="68"/>
      <c r="G94" s="90"/>
      <c r="H94" s="90"/>
      <c r="I94" s="90"/>
      <c r="J94" s="90"/>
      <c r="K94" s="90"/>
      <c r="L94" s="88"/>
      <c r="M94" s="88"/>
      <c r="N94" s="89">
        <f t="shared" si="147"/>
        <v>0</v>
      </c>
      <c r="O94" s="90"/>
      <c r="P94" s="90"/>
      <c r="Q94" s="90"/>
      <c r="R94" s="90"/>
      <c r="S94" s="90"/>
      <c r="T94" s="88"/>
      <c r="U94" s="88"/>
      <c r="V94" s="89">
        <f t="shared" si="148"/>
        <v>0</v>
      </c>
      <c r="W94" s="90"/>
      <c r="X94" s="90"/>
      <c r="Y94" s="90"/>
      <c r="Z94" s="90"/>
      <c r="AA94" s="90"/>
      <c r="AB94" s="88"/>
      <c r="AC94" s="88"/>
      <c r="AD94" s="89">
        <f t="shared" si="149"/>
        <v>0</v>
      </c>
      <c r="AE94" s="90"/>
      <c r="AF94" s="90"/>
      <c r="AG94" s="90"/>
      <c r="AH94" s="90"/>
      <c r="AI94" s="90"/>
      <c r="AJ94" s="88"/>
      <c r="AK94" s="88"/>
      <c r="AL94" s="89">
        <f t="shared" si="150"/>
        <v>0</v>
      </c>
      <c r="AM94" s="193"/>
      <c r="AN94" s="193"/>
      <c r="AO94" s="193"/>
      <c r="AP94" s="193"/>
      <c r="AQ94" s="193"/>
      <c r="AR94" s="193"/>
      <c r="AS94" s="193"/>
      <c r="AT94" s="193"/>
      <c r="AU94" s="193"/>
      <c r="AV94" s="193"/>
      <c r="AW94" s="193"/>
      <c r="AX94" s="196"/>
    </row>
    <row r="95" spans="2:50" ht="12.95" customHeight="1" x14ac:dyDescent="0.25">
      <c r="B95" s="132"/>
      <c r="C95" s="136"/>
      <c r="D95" s="140"/>
      <c r="E95" s="144"/>
      <c r="F95" s="68"/>
      <c r="G95" s="90"/>
      <c r="H95" s="90"/>
      <c r="I95" s="90"/>
      <c r="J95" s="90"/>
      <c r="K95" s="90"/>
      <c r="L95" s="88"/>
      <c r="M95" s="88"/>
      <c r="N95" s="89">
        <f t="shared" si="147"/>
        <v>0</v>
      </c>
      <c r="O95" s="90"/>
      <c r="P95" s="90"/>
      <c r="Q95" s="90"/>
      <c r="R95" s="90"/>
      <c r="S95" s="90"/>
      <c r="T95" s="88"/>
      <c r="U95" s="88"/>
      <c r="V95" s="89">
        <f t="shared" si="148"/>
        <v>0</v>
      </c>
      <c r="W95" s="90"/>
      <c r="X95" s="90"/>
      <c r="Y95" s="90"/>
      <c r="Z95" s="90"/>
      <c r="AA95" s="90"/>
      <c r="AB95" s="88"/>
      <c r="AC95" s="88"/>
      <c r="AD95" s="89">
        <f t="shared" si="149"/>
        <v>0</v>
      </c>
      <c r="AE95" s="90"/>
      <c r="AF95" s="90"/>
      <c r="AG95" s="90"/>
      <c r="AH95" s="90"/>
      <c r="AI95" s="90"/>
      <c r="AJ95" s="88"/>
      <c r="AK95" s="88"/>
      <c r="AL95" s="89">
        <f t="shared" si="150"/>
        <v>0</v>
      </c>
      <c r="AM95" s="193"/>
      <c r="AN95" s="193"/>
      <c r="AO95" s="193"/>
      <c r="AP95" s="193"/>
      <c r="AQ95" s="193"/>
      <c r="AR95" s="193"/>
      <c r="AS95" s="193"/>
      <c r="AT95" s="193"/>
      <c r="AU95" s="193"/>
      <c r="AV95" s="193"/>
      <c r="AW95" s="193"/>
      <c r="AX95" s="196"/>
    </row>
    <row r="96" spans="2:50" ht="12.95" customHeight="1" x14ac:dyDescent="0.25">
      <c r="B96" s="132"/>
      <c r="C96" s="136"/>
      <c r="D96" s="140"/>
      <c r="E96" s="144"/>
      <c r="F96" s="68"/>
      <c r="G96" s="90"/>
      <c r="H96" s="90"/>
      <c r="I96" s="90"/>
      <c r="J96" s="90"/>
      <c r="K96" s="90"/>
      <c r="L96" s="88"/>
      <c r="M96" s="88"/>
      <c r="N96" s="89">
        <f t="shared" si="147"/>
        <v>0</v>
      </c>
      <c r="O96" s="90"/>
      <c r="P96" s="90"/>
      <c r="Q96" s="90"/>
      <c r="R96" s="90"/>
      <c r="S96" s="90"/>
      <c r="T96" s="88"/>
      <c r="U96" s="88"/>
      <c r="V96" s="89">
        <f t="shared" si="148"/>
        <v>0</v>
      </c>
      <c r="W96" s="90"/>
      <c r="X96" s="90"/>
      <c r="Y96" s="90"/>
      <c r="Z96" s="90"/>
      <c r="AA96" s="90"/>
      <c r="AB96" s="88"/>
      <c r="AC96" s="88"/>
      <c r="AD96" s="89">
        <f t="shared" si="149"/>
        <v>0</v>
      </c>
      <c r="AE96" s="90"/>
      <c r="AF96" s="90"/>
      <c r="AG96" s="90"/>
      <c r="AH96" s="90"/>
      <c r="AI96" s="90"/>
      <c r="AJ96" s="88"/>
      <c r="AK96" s="88"/>
      <c r="AL96" s="89">
        <f t="shared" si="150"/>
        <v>0</v>
      </c>
      <c r="AM96" s="193"/>
      <c r="AN96" s="193"/>
      <c r="AO96" s="193"/>
      <c r="AP96" s="193"/>
      <c r="AQ96" s="193"/>
      <c r="AR96" s="193"/>
      <c r="AS96" s="193"/>
      <c r="AT96" s="193"/>
      <c r="AU96" s="193"/>
      <c r="AV96" s="193"/>
      <c r="AW96" s="193"/>
      <c r="AX96" s="196"/>
    </row>
    <row r="97" spans="2:50" ht="12.95" customHeight="1" x14ac:dyDescent="0.25">
      <c r="B97" s="132"/>
      <c r="C97" s="136"/>
      <c r="D97" s="140"/>
      <c r="E97" s="144"/>
      <c r="F97" s="27"/>
      <c r="G97" s="90"/>
      <c r="H97" s="90"/>
      <c r="I97" s="90"/>
      <c r="J97" s="90"/>
      <c r="K97" s="90"/>
      <c r="L97" s="88"/>
      <c r="M97" s="88"/>
      <c r="N97" s="89">
        <f t="shared" si="147"/>
        <v>0</v>
      </c>
      <c r="O97" s="90"/>
      <c r="P97" s="90"/>
      <c r="Q97" s="90"/>
      <c r="R97" s="90"/>
      <c r="S97" s="90"/>
      <c r="T97" s="88"/>
      <c r="U97" s="88"/>
      <c r="V97" s="89">
        <f t="shared" si="148"/>
        <v>0</v>
      </c>
      <c r="W97" s="90"/>
      <c r="X97" s="90"/>
      <c r="Y97" s="90"/>
      <c r="Z97" s="90"/>
      <c r="AA97" s="90"/>
      <c r="AB97" s="88"/>
      <c r="AC97" s="88"/>
      <c r="AD97" s="89">
        <f t="shared" si="149"/>
        <v>0</v>
      </c>
      <c r="AE97" s="90"/>
      <c r="AF97" s="90"/>
      <c r="AG97" s="90"/>
      <c r="AH97" s="90"/>
      <c r="AI97" s="90"/>
      <c r="AJ97" s="88"/>
      <c r="AK97" s="88"/>
      <c r="AL97" s="89">
        <f t="shared" si="150"/>
        <v>0</v>
      </c>
      <c r="AM97" s="193"/>
      <c r="AN97" s="193"/>
      <c r="AO97" s="193"/>
      <c r="AP97" s="193"/>
      <c r="AQ97" s="193"/>
      <c r="AR97" s="193"/>
      <c r="AS97" s="193"/>
      <c r="AT97" s="193"/>
      <c r="AU97" s="193"/>
      <c r="AV97" s="193"/>
      <c r="AW97" s="193"/>
      <c r="AX97" s="196"/>
    </row>
    <row r="98" spans="2:50" ht="12.95" customHeight="1" thickBot="1" x14ac:dyDescent="0.3">
      <c r="B98" s="133"/>
      <c r="C98" s="137"/>
      <c r="D98" s="141"/>
      <c r="E98" s="144"/>
      <c r="F98" s="27"/>
      <c r="G98" s="90"/>
      <c r="H98" s="90"/>
      <c r="I98" s="90"/>
      <c r="J98" s="90"/>
      <c r="K98" s="90"/>
      <c r="L98" s="92"/>
      <c r="M98" s="92"/>
      <c r="N98" s="89">
        <f t="shared" si="147"/>
        <v>0</v>
      </c>
      <c r="O98" s="90"/>
      <c r="P98" s="90"/>
      <c r="Q98" s="90"/>
      <c r="R98" s="90"/>
      <c r="S98" s="90"/>
      <c r="T98" s="92"/>
      <c r="U98" s="92"/>
      <c r="V98" s="89">
        <f t="shared" si="148"/>
        <v>0</v>
      </c>
      <c r="W98" s="90"/>
      <c r="X98" s="90"/>
      <c r="Y98" s="90"/>
      <c r="Z98" s="90"/>
      <c r="AA98" s="90"/>
      <c r="AB98" s="92"/>
      <c r="AC98" s="92"/>
      <c r="AD98" s="89">
        <f t="shared" si="149"/>
        <v>0</v>
      </c>
      <c r="AE98" s="90"/>
      <c r="AF98" s="90"/>
      <c r="AG98" s="90"/>
      <c r="AH98" s="90"/>
      <c r="AI98" s="90"/>
      <c r="AJ98" s="92"/>
      <c r="AK98" s="92"/>
      <c r="AL98" s="89">
        <f t="shared" si="150"/>
        <v>0</v>
      </c>
      <c r="AM98" s="193"/>
      <c r="AN98" s="193"/>
      <c r="AO98" s="193"/>
      <c r="AP98" s="193"/>
      <c r="AQ98" s="193"/>
      <c r="AR98" s="193"/>
      <c r="AS98" s="193"/>
      <c r="AT98" s="193"/>
      <c r="AU98" s="193"/>
      <c r="AV98" s="193"/>
      <c r="AW98" s="193"/>
      <c r="AX98" s="196"/>
    </row>
    <row r="99" spans="2:50" ht="12.95" hidden="1" customHeight="1" thickBot="1" x14ac:dyDescent="0.3">
      <c r="B99" s="134"/>
      <c r="C99" s="138"/>
      <c r="D99" s="142"/>
      <c r="E99" s="145"/>
      <c r="F99" s="26" t="s">
        <v>36</v>
      </c>
      <c r="G99" s="39"/>
      <c r="H99" s="39"/>
      <c r="I99" s="39"/>
      <c r="J99" s="39"/>
      <c r="K99" s="39"/>
      <c r="L99" s="38"/>
      <c r="M99" s="38"/>
      <c r="N99" s="37">
        <f t="shared" ref="N99" si="151">N88+N89+N91+N96+N97+N98+N94+N95</f>
        <v>0</v>
      </c>
      <c r="O99" s="40"/>
      <c r="P99" s="40"/>
      <c r="Q99" s="40"/>
      <c r="R99" s="40"/>
      <c r="S99" s="40"/>
      <c r="T99" s="38"/>
      <c r="U99" s="38"/>
      <c r="V99" s="37">
        <f t="shared" ref="V99" si="152">V88+V89+V91+V96+V97+V98+V94+V95</f>
        <v>0</v>
      </c>
      <c r="W99" s="40"/>
      <c r="X99" s="40"/>
      <c r="Y99" s="40"/>
      <c r="Z99" s="40"/>
      <c r="AA99" s="40"/>
      <c r="AB99" s="38"/>
      <c r="AC99" s="38"/>
      <c r="AD99" s="37">
        <f t="shared" ref="AD99" si="153">AD88+AD89+AD91+AD96+AD97+AD98+AD94+AD95</f>
        <v>0</v>
      </c>
      <c r="AE99" s="40"/>
      <c r="AF99" s="40"/>
      <c r="AG99" s="40"/>
      <c r="AH99" s="40"/>
      <c r="AI99" s="40"/>
      <c r="AJ99" s="38"/>
      <c r="AK99" s="38"/>
      <c r="AL99" s="37">
        <f t="shared" ref="AL99" si="154">AL88+AL89+AL91+AL96+AL97+AL98+AL94+AL95</f>
        <v>0</v>
      </c>
      <c r="AM99" s="194"/>
      <c r="AN99" s="194"/>
      <c r="AO99" s="194"/>
      <c r="AP99" s="194"/>
      <c r="AQ99" s="194"/>
      <c r="AR99" s="194"/>
      <c r="AS99" s="194"/>
      <c r="AT99" s="194"/>
      <c r="AU99" s="194"/>
      <c r="AV99" s="194"/>
      <c r="AW99" s="194"/>
      <c r="AX99" s="197"/>
    </row>
    <row r="100" spans="2:50" ht="9" hidden="1" customHeight="1" thickBot="1" x14ac:dyDescent="0.3">
      <c r="B100" s="63"/>
      <c r="C100" s="64"/>
      <c r="D100" s="65"/>
      <c r="E100" s="66"/>
      <c r="F100" s="26" t="s">
        <v>36</v>
      </c>
      <c r="G100" s="39"/>
      <c r="H100" s="39"/>
      <c r="I100" s="39"/>
      <c r="J100" s="39"/>
      <c r="K100" s="39"/>
      <c r="L100" s="38"/>
      <c r="M100" s="38"/>
      <c r="N100" s="37" t="e">
        <f>#REF!+#REF!+#REF!+#REF!+#REF!+#REF!+#REF!+#REF!</f>
        <v>#REF!</v>
      </c>
      <c r="O100" s="40"/>
      <c r="P100" s="40"/>
      <c r="Q100" s="40"/>
      <c r="R100" s="40"/>
      <c r="S100" s="40"/>
      <c r="T100" s="38"/>
      <c r="U100" s="38"/>
      <c r="V100" s="37" t="e">
        <f>#REF!+#REF!+#REF!+#REF!+#REF!+#REF!+#REF!+#REF!</f>
        <v>#REF!</v>
      </c>
      <c r="W100" s="40"/>
      <c r="X100" s="40"/>
      <c r="Y100" s="40"/>
      <c r="Z100" s="40"/>
      <c r="AA100" s="40"/>
      <c r="AB100" s="38"/>
      <c r="AC100" s="38"/>
      <c r="AD100" s="37" t="e">
        <f>#REF!+#REF!+#REF!+#REF!+#REF!+#REF!+#REF!+#REF!</f>
        <v>#REF!</v>
      </c>
      <c r="AE100" s="40"/>
      <c r="AF100" s="40"/>
      <c r="AG100" s="40"/>
      <c r="AH100" s="40"/>
      <c r="AI100" s="40"/>
      <c r="AJ100" s="38"/>
      <c r="AK100" s="38"/>
      <c r="AL100" s="37" t="e">
        <f>#REF!+#REF!+#REF!+#REF!+#REF!+#REF!+#REF!+#REF!</f>
        <v>#REF!</v>
      </c>
      <c r="AM100" s="82"/>
      <c r="AN100" s="82"/>
      <c r="AO100" s="82"/>
      <c r="AP100" s="82"/>
      <c r="AQ100" s="82"/>
      <c r="AR100" s="82"/>
      <c r="AS100" s="82"/>
      <c r="AT100" s="82"/>
      <c r="AU100" s="82"/>
      <c r="AV100" s="82"/>
      <c r="AW100" s="82"/>
      <c r="AX100" s="83"/>
    </row>
    <row r="101" spans="2:50" ht="20.25" thickTop="1" thickBot="1" x14ac:dyDescent="0.3">
      <c r="B101" s="129"/>
      <c r="C101" s="130"/>
      <c r="D101" s="130"/>
      <c r="E101" s="130"/>
      <c r="F101" s="130"/>
      <c r="G101" s="54"/>
      <c r="H101" s="54"/>
      <c r="I101" s="54"/>
      <c r="J101" s="54"/>
      <c r="K101" s="54"/>
      <c r="L101" s="54"/>
      <c r="M101" s="54"/>
      <c r="N101" s="11"/>
      <c r="O101" s="54"/>
      <c r="P101" s="54"/>
      <c r="Q101" s="54"/>
      <c r="R101" s="54"/>
      <c r="S101" s="54"/>
      <c r="T101" s="54"/>
      <c r="U101" s="54"/>
      <c r="V101" s="11"/>
      <c r="W101" s="54"/>
      <c r="X101" s="54"/>
      <c r="Y101" s="54"/>
      <c r="Z101" s="54"/>
      <c r="AA101" s="54"/>
      <c r="AB101" s="54"/>
      <c r="AC101" s="54"/>
      <c r="AD101" s="11"/>
      <c r="AE101" s="54"/>
      <c r="AF101" s="54"/>
      <c r="AG101" s="54"/>
      <c r="AH101" s="54"/>
      <c r="AI101" s="54"/>
      <c r="AJ101" s="54"/>
      <c r="AK101" s="54"/>
      <c r="AL101" s="16"/>
      <c r="AM101" s="84">
        <f t="shared" ref="AM101:AX101" si="155">SUM(AM5:AM99)</f>
        <v>0</v>
      </c>
      <c r="AN101" s="84">
        <f t="shared" si="155"/>
        <v>0</v>
      </c>
      <c r="AO101" s="84">
        <f t="shared" si="155"/>
        <v>0</v>
      </c>
      <c r="AP101" s="84">
        <f t="shared" si="155"/>
        <v>0</v>
      </c>
      <c r="AQ101" s="84">
        <f t="shared" si="155"/>
        <v>0</v>
      </c>
      <c r="AR101" s="84">
        <f t="shared" si="155"/>
        <v>0</v>
      </c>
      <c r="AS101" s="84">
        <f t="shared" si="155"/>
        <v>0</v>
      </c>
      <c r="AT101" s="84">
        <f t="shared" si="155"/>
        <v>0</v>
      </c>
      <c r="AU101" s="84">
        <f t="shared" si="155"/>
        <v>0</v>
      </c>
      <c r="AV101" s="84">
        <f t="shared" si="155"/>
        <v>0</v>
      </c>
      <c r="AW101" s="84">
        <f t="shared" si="155"/>
        <v>0</v>
      </c>
      <c r="AX101" s="84">
        <f t="shared" si="155"/>
        <v>0</v>
      </c>
    </row>
    <row r="102" spans="2:50" ht="4.9000000000000004" customHeight="1" thickTop="1" x14ac:dyDescent="0.25">
      <c r="B102" s="55"/>
      <c r="C102" s="5"/>
      <c r="D102" s="5"/>
      <c r="E102" s="5"/>
      <c r="F102" s="2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100"/>
      <c r="AN102" s="100"/>
      <c r="AO102" s="100"/>
      <c r="AP102" s="100"/>
      <c r="AQ102" s="101"/>
      <c r="AR102" s="81"/>
      <c r="AS102" s="81"/>
      <c r="AT102" s="81"/>
      <c r="AU102" s="81"/>
      <c r="AV102" s="81"/>
      <c r="AW102" s="81"/>
      <c r="AX102" s="102"/>
    </row>
    <row r="103" spans="2:50" ht="22.9" customHeight="1" x14ac:dyDescent="0.25">
      <c r="B103" s="131" t="str">
        <f>D1</f>
        <v>AAAAAAAAAAAAAAAAAAAAAAAAAAAAAAAAAA</v>
      </c>
      <c r="C103" s="122"/>
      <c r="D103" s="122"/>
      <c r="E103" s="122" t="s">
        <v>18</v>
      </c>
      <c r="F103" s="122"/>
      <c r="G103" s="122"/>
      <c r="H103" s="122"/>
      <c r="I103" s="122"/>
      <c r="J103" s="127" t="s">
        <v>42</v>
      </c>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t="s">
        <v>13</v>
      </c>
      <c r="AH103" s="127"/>
      <c r="AI103" s="127"/>
      <c r="AJ103" s="127"/>
      <c r="AK103" s="128">
        <f>AX101</f>
        <v>0</v>
      </c>
      <c r="AL103" s="128"/>
      <c r="AM103" s="122" t="s">
        <v>23</v>
      </c>
      <c r="AN103" s="122"/>
      <c r="AO103" s="122"/>
      <c r="AP103" s="122"/>
      <c r="AQ103" s="122"/>
      <c r="AR103" s="122"/>
      <c r="AS103" s="122"/>
      <c r="AT103" s="122"/>
      <c r="AU103" s="122"/>
      <c r="AV103" s="122"/>
      <c r="AW103" s="122"/>
      <c r="AX103" s="123"/>
    </row>
    <row r="104" spans="2:50" ht="15" customHeight="1" x14ac:dyDescent="0.25">
      <c r="B104" s="56"/>
      <c r="C104" s="121" t="s">
        <v>14</v>
      </c>
      <c r="D104" s="121"/>
      <c r="E104" s="53"/>
      <c r="F104" s="29"/>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33"/>
      <c r="AH104" s="33"/>
      <c r="AI104" s="33"/>
      <c r="AJ104" s="33"/>
      <c r="AK104" s="33"/>
      <c r="AL104" s="33"/>
      <c r="AM104" s="33"/>
      <c r="AN104" s="33"/>
      <c r="AO104" s="33"/>
      <c r="AP104" s="53"/>
      <c r="AQ104" s="121" t="s">
        <v>16</v>
      </c>
      <c r="AR104" s="121"/>
      <c r="AS104" s="121"/>
      <c r="AT104" s="121"/>
      <c r="AU104" s="121"/>
      <c r="AV104" s="121"/>
      <c r="AW104" s="121"/>
      <c r="AX104" s="32"/>
    </row>
    <row r="105" spans="2:50" ht="6.6" customHeight="1" x14ac:dyDescent="0.25">
      <c r="B105" s="56"/>
      <c r="C105" s="121"/>
      <c r="D105" s="121"/>
      <c r="E105" s="53"/>
      <c r="F105" s="29"/>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33"/>
      <c r="AH105" s="33"/>
      <c r="AI105" s="33"/>
      <c r="AJ105" s="33"/>
      <c r="AK105" s="33"/>
      <c r="AL105" s="33"/>
      <c r="AM105" s="33"/>
      <c r="AN105" s="33"/>
      <c r="AO105" s="33"/>
      <c r="AP105" s="53"/>
      <c r="AQ105" s="33"/>
      <c r="AX105" s="32"/>
    </row>
    <row r="106" spans="2:50" ht="15" customHeight="1" x14ac:dyDescent="0.25">
      <c r="B106" s="56"/>
      <c r="C106" s="121" t="str">
        <f>NİSAN!C106</f>
        <v>…………………………………</v>
      </c>
      <c r="D106" s="121"/>
      <c r="E106" s="53"/>
      <c r="F106" s="29"/>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33"/>
      <c r="AH106" s="33"/>
      <c r="AI106" s="33"/>
      <c r="AJ106" s="33"/>
      <c r="AK106" s="33"/>
      <c r="AL106" s="33"/>
      <c r="AM106" s="33"/>
      <c r="AN106" s="33"/>
      <c r="AO106" s="33"/>
      <c r="AP106" s="53"/>
      <c r="AQ106" s="121" t="str">
        <f>NİSAN!AQ106</f>
        <v>…………………………………….</v>
      </c>
      <c r="AR106" s="121"/>
      <c r="AS106" s="121"/>
      <c r="AT106" s="121"/>
      <c r="AU106" s="121"/>
      <c r="AV106" s="121"/>
      <c r="AW106" s="121"/>
      <c r="AX106" s="32"/>
    </row>
    <row r="107" spans="2:50" ht="15" customHeight="1" x14ac:dyDescent="0.25">
      <c r="B107" s="56"/>
      <c r="C107" s="121" t="s">
        <v>15</v>
      </c>
      <c r="D107" s="121"/>
      <c r="E107" s="53"/>
      <c r="F107" s="29"/>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33"/>
      <c r="AH107" s="33"/>
      <c r="AI107" s="33"/>
      <c r="AJ107" s="33"/>
      <c r="AK107" s="33"/>
      <c r="AL107" s="33"/>
      <c r="AM107" s="33"/>
      <c r="AN107" s="33"/>
      <c r="AO107" s="33"/>
      <c r="AP107" s="53"/>
      <c r="AQ107" s="121" t="s">
        <v>17</v>
      </c>
      <c r="AR107" s="121"/>
      <c r="AS107" s="121"/>
      <c r="AT107" s="121"/>
      <c r="AU107" s="121"/>
      <c r="AV107" s="121"/>
      <c r="AW107" s="121"/>
      <c r="AX107" s="32"/>
    </row>
    <row r="108" spans="2:50" ht="5.45" customHeight="1" thickBot="1" x14ac:dyDescent="0.3">
      <c r="B108" s="57"/>
      <c r="C108" s="9"/>
      <c r="D108" s="9"/>
      <c r="E108" s="9"/>
      <c r="F108" s="30"/>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10"/>
    </row>
    <row r="109" spans="2:50" ht="15.75" thickTop="1" x14ac:dyDescent="0.25">
      <c r="AR109" s="5"/>
    </row>
  </sheetData>
  <sheetProtection formatCells="0" formatColumns="0" formatRows="0" insertColumns="0" insertRows="0" insertHyperlinks="0" deleteColumns="0" deleteRows="0" sort="0" autoFilter="0" pivotTables="0"/>
  <mergeCells count="103">
    <mergeCell ref="B1:C3"/>
    <mergeCell ref="D1:F3"/>
    <mergeCell ref="G1:AL2"/>
    <mergeCell ref="AM1:AP1"/>
    <mergeCell ref="AQ1:AX1"/>
    <mergeCell ref="AM2:AP2"/>
    <mergeCell ref="AQ2:AX2"/>
    <mergeCell ref="G3:AL3"/>
    <mergeCell ref="AM3:AX3"/>
    <mergeCell ref="AU5:AU23"/>
    <mergeCell ref="AV5:AV23"/>
    <mergeCell ref="AW5:AW23"/>
    <mergeCell ref="AX5:AX23"/>
    <mergeCell ref="B24:B42"/>
    <mergeCell ref="C24:C42"/>
    <mergeCell ref="D24:D42"/>
    <mergeCell ref="E24:E42"/>
    <mergeCell ref="AM24:AM42"/>
    <mergeCell ref="AN24:AN42"/>
    <mergeCell ref="AO5:AO23"/>
    <mergeCell ref="AP5:AP23"/>
    <mergeCell ref="AQ5:AQ23"/>
    <mergeCell ref="AR5:AR23"/>
    <mergeCell ref="AS5:AS23"/>
    <mergeCell ref="AT5:AT23"/>
    <mergeCell ref="B5:B23"/>
    <mergeCell ref="C5:C23"/>
    <mergeCell ref="D5:D23"/>
    <mergeCell ref="E5:E23"/>
    <mergeCell ref="AM5:AM23"/>
    <mergeCell ref="AN5:AN23"/>
    <mergeCell ref="AU24:AU42"/>
    <mergeCell ref="AV24:AV42"/>
    <mergeCell ref="AX24:AX42"/>
    <mergeCell ref="B43:B61"/>
    <mergeCell ref="C43:C61"/>
    <mergeCell ref="D43:D61"/>
    <mergeCell ref="E43:E61"/>
    <mergeCell ref="AM43:AM61"/>
    <mergeCell ref="AN43:AN61"/>
    <mergeCell ref="AO24:AO42"/>
    <mergeCell ref="AP24:AP42"/>
    <mergeCell ref="AQ24:AQ42"/>
    <mergeCell ref="AR24:AR42"/>
    <mergeCell ref="AS24:AS42"/>
    <mergeCell ref="AT24:AT42"/>
    <mergeCell ref="AU43:AU61"/>
    <mergeCell ref="AV43:AV61"/>
    <mergeCell ref="AW43:AW61"/>
    <mergeCell ref="AX43:AX61"/>
    <mergeCell ref="AR43:AR61"/>
    <mergeCell ref="AS43:AS61"/>
    <mergeCell ref="AT43:AT61"/>
    <mergeCell ref="C62:C80"/>
    <mergeCell ref="D62:D80"/>
    <mergeCell ref="E62:E80"/>
    <mergeCell ref="AM62:AM80"/>
    <mergeCell ref="AN62:AN80"/>
    <mergeCell ref="AO43:AO61"/>
    <mergeCell ref="AP43:AP61"/>
    <mergeCell ref="AQ43:AQ61"/>
    <mergeCell ref="AW24:AW42"/>
    <mergeCell ref="AU62:AU80"/>
    <mergeCell ref="AV62:AV80"/>
    <mergeCell ref="AW62:AW80"/>
    <mergeCell ref="AO81:AO99"/>
    <mergeCell ref="AP81:AP99"/>
    <mergeCell ref="AQ81:AQ99"/>
    <mergeCell ref="AX62:AX80"/>
    <mergeCell ref="B81:B99"/>
    <mergeCell ref="C81:C99"/>
    <mergeCell ref="D81:D99"/>
    <mergeCell ref="E81:E99"/>
    <mergeCell ref="AM81:AM99"/>
    <mergeCell ref="AN81:AN99"/>
    <mergeCell ref="AO62:AO80"/>
    <mergeCell ref="AP62:AP80"/>
    <mergeCell ref="AQ62:AQ80"/>
    <mergeCell ref="AR62:AR80"/>
    <mergeCell ref="AS62:AS80"/>
    <mergeCell ref="AT62:AT80"/>
    <mergeCell ref="AU81:AU99"/>
    <mergeCell ref="AV81:AV99"/>
    <mergeCell ref="AW81:AW99"/>
    <mergeCell ref="AX81:AX99"/>
    <mergeCell ref="AR81:AR99"/>
    <mergeCell ref="AS81:AS99"/>
    <mergeCell ref="AT81:AT99"/>
    <mergeCell ref="B62:B80"/>
    <mergeCell ref="C107:D107"/>
    <mergeCell ref="AQ107:AW107"/>
    <mergeCell ref="AM103:AX103"/>
    <mergeCell ref="C104:D104"/>
    <mergeCell ref="AQ104:AW104"/>
    <mergeCell ref="C105:D105"/>
    <mergeCell ref="C106:D106"/>
    <mergeCell ref="AQ106:AW106"/>
    <mergeCell ref="B101:F101"/>
    <mergeCell ref="B103:D103"/>
    <mergeCell ref="E103:I103"/>
    <mergeCell ref="J103:AF103"/>
    <mergeCell ref="AG103:AJ103"/>
    <mergeCell ref="AK103:AL103"/>
  </mergeCells>
  <pageMargins left="0" right="0" top="0.19685039370078741" bottom="0" header="0" footer="0"/>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FE9D-C7D0-4133-ABA4-29D258BCD2A4}">
  <sheetPr>
    <tabColor rgb="FFFFFF00"/>
  </sheetPr>
  <dimension ref="B1:BF109"/>
  <sheetViews>
    <sheetView zoomScale="85" zoomScaleNormal="85" zoomScaleSheetLayoutView="40" workbookViewId="0">
      <selection activeCell="G5" sqref="G5"/>
    </sheetView>
  </sheetViews>
  <sheetFormatPr defaultColWidth="8.85546875" defaultRowHeight="15" x14ac:dyDescent="0.25"/>
  <cols>
    <col min="1" max="1" width="0.7109375" style="1" customWidth="1"/>
    <col min="2" max="2" width="3.85546875" style="1" customWidth="1"/>
    <col min="3" max="3" width="15.28515625" style="1" customWidth="1"/>
    <col min="4" max="4" width="13.5703125" style="1" customWidth="1"/>
    <col min="5" max="5" width="6.42578125" style="1" customWidth="1"/>
    <col min="6" max="6" width="34.5703125" style="31" customWidth="1"/>
    <col min="7" max="57" width="5.7109375" style="1" customWidth="1"/>
    <col min="58" max="58" width="7.7109375" style="1" customWidth="1"/>
    <col min="59" max="16384" width="8.85546875" style="1"/>
  </cols>
  <sheetData>
    <row r="1" spans="2:58" ht="26.25" customHeight="1" thickTop="1" thickBot="1" x14ac:dyDescent="0.3">
      <c r="B1" s="180" t="s">
        <v>4</v>
      </c>
      <c r="C1" s="181"/>
      <c r="D1" s="171" t="str">
        <f>MAYIS!D1</f>
        <v>AAAAAAAAAAAAAAAAAAAAAAAAAAAAAAAAAA</v>
      </c>
      <c r="E1" s="172"/>
      <c r="F1" s="173"/>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1"/>
      <c r="AU1" s="168" t="s">
        <v>10</v>
      </c>
      <c r="AV1" s="169"/>
      <c r="AW1" s="169"/>
      <c r="AX1" s="170"/>
      <c r="AY1" s="146" t="s">
        <v>47</v>
      </c>
      <c r="AZ1" s="147"/>
      <c r="BA1" s="147"/>
      <c r="BB1" s="147"/>
      <c r="BC1" s="147"/>
      <c r="BD1" s="147"/>
      <c r="BE1" s="147"/>
      <c r="BF1" s="148"/>
    </row>
    <row r="2" spans="2:58" ht="26.25" customHeight="1" thickBot="1" x14ac:dyDescent="0.3">
      <c r="B2" s="182"/>
      <c r="C2" s="183"/>
      <c r="D2" s="174"/>
      <c r="E2" s="175"/>
      <c r="F2" s="176"/>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4"/>
      <c r="AU2" s="165" t="s">
        <v>9</v>
      </c>
      <c r="AV2" s="166"/>
      <c r="AW2" s="166"/>
      <c r="AX2" s="167"/>
      <c r="AY2" s="149">
        <v>2022</v>
      </c>
      <c r="AZ2" s="150"/>
      <c r="BA2" s="150"/>
      <c r="BB2" s="150"/>
      <c r="BC2" s="150"/>
      <c r="BD2" s="150"/>
      <c r="BE2" s="150"/>
      <c r="BF2" s="151"/>
    </row>
    <row r="3" spans="2:58" ht="26.25" customHeight="1" thickBot="1" x14ac:dyDescent="0.3">
      <c r="B3" s="184"/>
      <c r="C3" s="185"/>
      <c r="D3" s="177"/>
      <c r="E3" s="178"/>
      <c r="F3" s="179"/>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8"/>
      <c r="AU3" s="152" t="s">
        <v>12</v>
      </c>
      <c r="AV3" s="153"/>
      <c r="AW3" s="153"/>
      <c r="AX3" s="153"/>
      <c r="AY3" s="153"/>
      <c r="AZ3" s="153"/>
      <c r="BA3" s="153"/>
      <c r="BB3" s="153"/>
      <c r="BC3" s="153"/>
      <c r="BD3" s="153"/>
      <c r="BE3" s="153"/>
      <c r="BF3" s="154"/>
    </row>
    <row r="4" spans="2:58" s="2" customFormat="1" ht="75.75" customHeight="1" thickTop="1" thickBot="1" x14ac:dyDescent="0.3">
      <c r="B4" s="17" t="s">
        <v>0</v>
      </c>
      <c r="C4" s="18" t="s">
        <v>1</v>
      </c>
      <c r="D4" s="19" t="s">
        <v>43</v>
      </c>
      <c r="E4" s="20" t="s">
        <v>11</v>
      </c>
      <c r="F4" s="25" t="s">
        <v>2</v>
      </c>
      <c r="G4" s="36">
        <f>MAYIS!AK4+1</f>
        <v>44711</v>
      </c>
      <c r="H4" s="36">
        <f t="shared" ref="H4:M4" si="0">G4+1</f>
        <v>44712</v>
      </c>
      <c r="I4" s="36">
        <f t="shared" si="0"/>
        <v>44713</v>
      </c>
      <c r="J4" s="36">
        <f t="shared" si="0"/>
        <v>44714</v>
      </c>
      <c r="K4" s="36">
        <f t="shared" si="0"/>
        <v>44715</v>
      </c>
      <c r="L4" s="34">
        <f t="shared" si="0"/>
        <v>44716</v>
      </c>
      <c r="M4" s="34">
        <f t="shared" si="0"/>
        <v>44717</v>
      </c>
      <c r="N4" s="35" t="s">
        <v>8</v>
      </c>
      <c r="O4" s="36">
        <f>M4+1</f>
        <v>44718</v>
      </c>
      <c r="P4" s="36">
        <f t="shared" ref="P4:U4" si="1">O4+1</f>
        <v>44719</v>
      </c>
      <c r="Q4" s="36">
        <f t="shared" si="1"/>
        <v>44720</v>
      </c>
      <c r="R4" s="36">
        <f t="shared" si="1"/>
        <v>44721</v>
      </c>
      <c r="S4" s="36">
        <f t="shared" si="1"/>
        <v>44722</v>
      </c>
      <c r="T4" s="34">
        <f t="shared" si="1"/>
        <v>44723</v>
      </c>
      <c r="U4" s="34">
        <f t="shared" si="1"/>
        <v>44724</v>
      </c>
      <c r="V4" s="35" t="s">
        <v>8</v>
      </c>
      <c r="W4" s="36">
        <f>U4+1</f>
        <v>44725</v>
      </c>
      <c r="X4" s="36">
        <f t="shared" ref="X4:AC4" si="2">W4+1</f>
        <v>44726</v>
      </c>
      <c r="Y4" s="36">
        <f t="shared" si="2"/>
        <v>44727</v>
      </c>
      <c r="Z4" s="36">
        <f t="shared" si="2"/>
        <v>44728</v>
      </c>
      <c r="AA4" s="36">
        <f t="shared" si="2"/>
        <v>44729</v>
      </c>
      <c r="AB4" s="34">
        <f t="shared" si="2"/>
        <v>44730</v>
      </c>
      <c r="AC4" s="34">
        <f t="shared" si="2"/>
        <v>44731</v>
      </c>
      <c r="AD4" s="35" t="s">
        <v>8</v>
      </c>
      <c r="AE4" s="36">
        <f>AC4+1</f>
        <v>44732</v>
      </c>
      <c r="AF4" s="36">
        <f t="shared" ref="AF4:AK4" si="3">AE4+1</f>
        <v>44733</v>
      </c>
      <c r="AG4" s="36">
        <f t="shared" si="3"/>
        <v>44734</v>
      </c>
      <c r="AH4" s="36">
        <f t="shared" si="3"/>
        <v>44735</v>
      </c>
      <c r="AI4" s="36">
        <f t="shared" si="3"/>
        <v>44736</v>
      </c>
      <c r="AJ4" s="34">
        <f t="shared" si="3"/>
        <v>44737</v>
      </c>
      <c r="AK4" s="34">
        <f t="shared" si="3"/>
        <v>44738</v>
      </c>
      <c r="AL4" s="35" t="s">
        <v>8</v>
      </c>
      <c r="AM4" s="36">
        <f>AK4+1</f>
        <v>44739</v>
      </c>
      <c r="AN4" s="36">
        <f t="shared" ref="AN4:AS4" si="4">AM4+1</f>
        <v>44740</v>
      </c>
      <c r="AO4" s="36">
        <f t="shared" si="4"/>
        <v>44741</v>
      </c>
      <c r="AP4" s="36">
        <f t="shared" si="4"/>
        <v>44742</v>
      </c>
      <c r="AQ4" s="36">
        <f t="shared" si="4"/>
        <v>44743</v>
      </c>
      <c r="AR4" s="34">
        <f t="shared" si="4"/>
        <v>44744</v>
      </c>
      <c r="AS4" s="34">
        <f t="shared" si="4"/>
        <v>44745</v>
      </c>
      <c r="AT4" s="35" t="s">
        <v>8</v>
      </c>
      <c r="AU4" s="49" t="str">
        <f>F5</f>
        <v xml:space="preserve">Günlük Girilen Ders Saati </v>
      </c>
      <c r="AV4" s="46" t="str">
        <f>F6</f>
        <v>Ek ders görevi % 25 Fazla(Gündüz)</v>
      </c>
      <c r="AW4" s="46" t="str">
        <f>F7</f>
        <v>Ek ders görevi % 25 Fazla(Gece)</v>
      </c>
      <c r="AX4" s="46" t="str">
        <f>F8</f>
        <v>Ek ders görevi (Gece)</v>
      </c>
      <c r="AY4" s="46" t="str">
        <f>F9</f>
        <v>İYEP/DYK-Takviye Kurs (Gündüz)</v>
      </c>
      <c r="AZ4" s="46" t="str">
        <f>F10</f>
        <v>İYEP/DYK-Takviye Kurs (Gece)</v>
      </c>
      <c r="BA4" s="46" t="str">
        <f>F11</f>
        <v>Ek ders görevi (Gündüz)</v>
      </c>
      <c r="BB4" s="46" t="str">
        <f>F23</f>
        <v>Ek Ders Yer. Geç. Gör.</v>
      </c>
      <c r="BC4" s="46" t="str">
        <f>F16</f>
        <v>Ders Dışı Eğitim Çalışması (Egzersiz)</v>
      </c>
      <c r="BD4" s="46" t="str">
        <f>F17</f>
        <v>Belleticilik</v>
      </c>
      <c r="BE4" s="47" t="str">
        <f>F14</f>
        <v xml:space="preserve">Nöbet </v>
      </c>
      <c r="BF4" s="48" t="s">
        <v>3</v>
      </c>
    </row>
    <row r="5" spans="2:58" s="3" customFormat="1" ht="12.95" customHeight="1" thickTop="1" x14ac:dyDescent="0.25">
      <c r="B5" s="155">
        <v>1</v>
      </c>
      <c r="C5" s="135">
        <f>MAYIS!C5</f>
        <v>0</v>
      </c>
      <c r="D5" s="139">
        <f>NİSAN!D5</f>
        <v>0</v>
      </c>
      <c r="E5" s="143">
        <f>MAYIS!E5</f>
        <v>18</v>
      </c>
      <c r="F5" s="67" t="s">
        <v>21</v>
      </c>
      <c r="G5" s="87"/>
      <c r="H5" s="87"/>
      <c r="I5" s="87"/>
      <c r="J5" s="87"/>
      <c r="K5" s="87"/>
      <c r="L5" s="85"/>
      <c r="M5" s="85"/>
      <c r="N5" s="86">
        <f>SUM(G5:M5)</f>
        <v>0</v>
      </c>
      <c r="O5" s="87"/>
      <c r="P5" s="87"/>
      <c r="Q5" s="87"/>
      <c r="R5" s="87"/>
      <c r="S5" s="87"/>
      <c r="T5" s="85"/>
      <c r="U5" s="85"/>
      <c r="V5" s="86">
        <f>SUM(O5:U5)</f>
        <v>0</v>
      </c>
      <c r="W5" s="87"/>
      <c r="X5" s="87"/>
      <c r="Y5" s="87"/>
      <c r="Z5" s="87"/>
      <c r="AA5" s="87"/>
      <c r="AB5" s="85"/>
      <c r="AC5" s="85"/>
      <c r="AD5" s="86">
        <f>SUM(W5:AC5)</f>
        <v>0</v>
      </c>
      <c r="AE5" s="87"/>
      <c r="AF5" s="87"/>
      <c r="AG5" s="87"/>
      <c r="AH5" s="87"/>
      <c r="AI5" s="87"/>
      <c r="AJ5" s="85"/>
      <c r="AK5" s="85"/>
      <c r="AL5" s="86">
        <f>SUM(AE5:AK5)</f>
        <v>0</v>
      </c>
      <c r="AM5" s="87"/>
      <c r="AN5" s="87"/>
      <c r="AO5" s="87"/>
      <c r="AP5" s="87"/>
      <c r="AQ5" s="87"/>
      <c r="AR5" s="85"/>
      <c r="AS5" s="85"/>
      <c r="AT5" s="86">
        <f>SUM(AM5:AS5)</f>
        <v>0</v>
      </c>
      <c r="AU5" s="192">
        <f>+N5+V5+AL5+AT5+AD5</f>
        <v>0</v>
      </c>
      <c r="AV5" s="192">
        <f>AD6+N6+V6+AL6+AT6</f>
        <v>0</v>
      </c>
      <c r="AW5" s="192">
        <f>AD7+N7+V7+AL7+AT7</f>
        <v>0</v>
      </c>
      <c r="AX5" s="192">
        <f>AD8+N8+V8+AL8+AT8</f>
        <v>0</v>
      </c>
      <c r="AY5" s="192">
        <f>N9+V9+AL9+AT9</f>
        <v>0</v>
      </c>
      <c r="AZ5" s="192">
        <f>N10+V10+AL10+AT10</f>
        <v>0</v>
      </c>
      <c r="BA5" s="192">
        <f>N11+V11+AL11+AT11</f>
        <v>0</v>
      </c>
      <c r="BB5" s="192">
        <f>AD23+N23+V23+AL23+AT23</f>
        <v>0</v>
      </c>
      <c r="BC5" s="192">
        <f>N16+V16+AL16+AT16+AD16</f>
        <v>0</v>
      </c>
      <c r="BD5" s="192">
        <f>AD17+N17+V17+AL17+AT17</f>
        <v>0</v>
      </c>
      <c r="BE5" s="192">
        <f>N14+V14+AD14+AL14+AT14</f>
        <v>0</v>
      </c>
      <c r="BF5" s="195">
        <f>SUM(AV5:BE23)</f>
        <v>0</v>
      </c>
    </row>
    <row r="6" spans="2:58" s="3" customFormat="1" ht="12.95" customHeight="1" x14ac:dyDescent="0.25">
      <c r="B6" s="132"/>
      <c r="C6" s="136"/>
      <c r="D6" s="140"/>
      <c r="E6" s="144"/>
      <c r="F6" s="68" t="s">
        <v>33</v>
      </c>
      <c r="G6" s="90"/>
      <c r="H6" s="90"/>
      <c r="I6" s="90"/>
      <c r="J6" s="90"/>
      <c r="K6" s="90"/>
      <c r="L6" s="88"/>
      <c r="M6" s="88"/>
      <c r="N6" s="89">
        <f>IF(SUM(G5:K6)-E5&lt;=0,0,IF(SUM(G5:K5)-E5&lt;0,SUM(G5:K6)-E5,SUM(G6:K6)))</f>
        <v>0</v>
      </c>
      <c r="O6" s="90"/>
      <c r="P6" s="90"/>
      <c r="Q6" s="90"/>
      <c r="R6" s="90"/>
      <c r="S6" s="90"/>
      <c r="T6" s="88"/>
      <c r="U6" s="88"/>
      <c r="V6" s="89">
        <f>IF(SUM(O5:S6)-J5&lt;=0,0,IF(SUM(O5:S5)-J5&lt;0,SUM(O5:S6)-J5,SUM(O6:S6)))</f>
        <v>0</v>
      </c>
      <c r="W6" s="90"/>
      <c r="X6" s="90"/>
      <c r="Y6" s="90"/>
      <c r="Z6" s="90"/>
      <c r="AA6" s="90"/>
      <c r="AB6" s="88"/>
      <c r="AC6" s="88"/>
      <c r="AD6" s="89">
        <f>IF(SUM(W5:AA6)-J5&lt;=0,0,IF(SUM(W5:AA5)-J5&lt;0,SUM(W5:AA6)-J5,SUM(W6:AA6)))</f>
        <v>0</v>
      </c>
      <c r="AE6" s="90"/>
      <c r="AF6" s="90"/>
      <c r="AG6" s="90"/>
      <c r="AH6" s="90"/>
      <c r="AI6" s="90"/>
      <c r="AJ6" s="88"/>
      <c r="AK6" s="88"/>
      <c r="AL6" s="89">
        <f>IF(SUM(AE5:AI6)-R5&lt;=0,0,IF(SUM(AE5:AI5)-R5&lt;0,SUM(AE5:AI6)-R5,SUM(AE6:AI6)))</f>
        <v>0</v>
      </c>
      <c r="AM6" s="90"/>
      <c r="AN6" s="90"/>
      <c r="AO6" s="90"/>
      <c r="AP6" s="90"/>
      <c r="AQ6" s="90"/>
      <c r="AR6" s="88"/>
      <c r="AS6" s="88"/>
      <c r="AT6" s="89">
        <f>IF(SUM(AM5:AQ6)-AH5&lt;=0,0,IF(SUM(AM5:AQ5)-AH5&lt;0,SUM(AM5:AQ6)-AH5,SUM(AM6:AQ6)))</f>
        <v>0</v>
      </c>
      <c r="AU6" s="193"/>
      <c r="AV6" s="193"/>
      <c r="AW6" s="193"/>
      <c r="AX6" s="193"/>
      <c r="AY6" s="193"/>
      <c r="AZ6" s="193"/>
      <c r="BA6" s="193"/>
      <c r="BB6" s="193"/>
      <c r="BC6" s="193"/>
      <c r="BD6" s="193"/>
      <c r="BE6" s="193"/>
      <c r="BF6" s="196"/>
    </row>
    <row r="7" spans="2:58" s="3" customFormat="1" ht="12.95" customHeight="1" x14ac:dyDescent="0.25">
      <c r="B7" s="132"/>
      <c r="C7" s="136"/>
      <c r="D7" s="140"/>
      <c r="E7" s="144"/>
      <c r="F7" s="68" t="s">
        <v>34</v>
      </c>
      <c r="G7" s="90"/>
      <c r="H7" s="90"/>
      <c r="I7" s="90"/>
      <c r="J7" s="90"/>
      <c r="K7" s="90"/>
      <c r="L7" s="88"/>
      <c r="M7" s="88"/>
      <c r="N7" s="89">
        <f>IF(SUM(G5:K7)-E5&lt;=0,0,IF(SUM(G5:K6)-E5&lt;0,SUM(G5:K7)-E5,SUM(G7:K7)))</f>
        <v>0</v>
      </c>
      <c r="O7" s="90"/>
      <c r="P7" s="90"/>
      <c r="Q7" s="90"/>
      <c r="R7" s="90"/>
      <c r="S7" s="90"/>
      <c r="T7" s="88"/>
      <c r="U7" s="88"/>
      <c r="V7" s="89">
        <f>IF(SUM(O5:S7)-J5&lt;=0,0,IF(SUM(O5:S6)-J5&lt;0,SUM(O5:S7)-J5,SUM(O7:S7)))</f>
        <v>0</v>
      </c>
      <c r="W7" s="90"/>
      <c r="X7" s="90"/>
      <c r="Y7" s="90"/>
      <c r="Z7" s="90"/>
      <c r="AA7" s="90"/>
      <c r="AB7" s="88"/>
      <c r="AC7" s="88"/>
      <c r="AD7" s="89">
        <f>IF(SUM(W5:AA7)-J5&lt;=0,0,IF(SUM(W5:AA6)-J5&lt;0,SUM(W5:AA7)-J5,SUM(W7:AA7)))</f>
        <v>0</v>
      </c>
      <c r="AE7" s="90"/>
      <c r="AF7" s="90"/>
      <c r="AG7" s="90"/>
      <c r="AH7" s="90"/>
      <c r="AI7" s="90"/>
      <c r="AJ7" s="88"/>
      <c r="AK7" s="88"/>
      <c r="AL7" s="89">
        <f>IF(SUM(AE5:AI7)-R5&lt;=0,0,IF(SUM(AE5:AI6)-R5&lt;0,SUM(AE5:AI7)-R5,SUM(AE7:AI7)))</f>
        <v>0</v>
      </c>
      <c r="AM7" s="90"/>
      <c r="AN7" s="90"/>
      <c r="AO7" s="90"/>
      <c r="AP7" s="90"/>
      <c r="AQ7" s="90"/>
      <c r="AR7" s="88"/>
      <c r="AS7" s="88"/>
      <c r="AT7" s="89">
        <f>IF(SUM(AM5:AQ7)-AH5&lt;=0,0,IF(SUM(AM5:AQ6)-AH5&lt;0,SUM(AM5:AQ7)-AH5,SUM(AM7:AQ7)))</f>
        <v>0</v>
      </c>
      <c r="AU7" s="193"/>
      <c r="AV7" s="193"/>
      <c r="AW7" s="193"/>
      <c r="AX7" s="193"/>
      <c r="AY7" s="193"/>
      <c r="AZ7" s="193"/>
      <c r="BA7" s="193"/>
      <c r="BB7" s="193"/>
      <c r="BC7" s="193"/>
      <c r="BD7" s="193"/>
      <c r="BE7" s="193"/>
      <c r="BF7" s="196"/>
    </row>
    <row r="8" spans="2:58" s="3" customFormat="1" ht="12.95" customHeight="1" x14ac:dyDescent="0.25">
      <c r="B8" s="132"/>
      <c r="C8" s="136"/>
      <c r="D8" s="140"/>
      <c r="E8" s="144"/>
      <c r="F8" s="68" t="s">
        <v>32</v>
      </c>
      <c r="G8" s="90"/>
      <c r="H8" s="90"/>
      <c r="I8" s="90"/>
      <c r="J8" s="90"/>
      <c r="K8" s="90"/>
      <c r="L8" s="88"/>
      <c r="M8" s="88"/>
      <c r="N8" s="89">
        <f>IF(SUM(G5:K8)-E5&lt;=0,0,IF(SUM(G5:K7)-E5&lt;0,SUM(G5:K8)-E5,SUM(G8:K8)))+L8+M8</f>
        <v>0</v>
      </c>
      <c r="O8" s="90"/>
      <c r="P8" s="90"/>
      <c r="Q8" s="90"/>
      <c r="R8" s="90"/>
      <c r="S8" s="90"/>
      <c r="T8" s="88"/>
      <c r="U8" s="88"/>
      <c r="V8" s="89">
        <f>IF(SUM(O5:S8)-J5&lt;=0,0,IF(SUM(O5:S7)-J5&lt;0,SUM(O5:S8)-J5,SUM(O8:S8)))+T8+U8</f>
        <v>0</v>
      </c>
      <c r="W8" s="90"/>
      <c r="X8" s="90"/>
      <c r="Y8" s="90"/>
      <c r="Z8" s="90"/>
      <c r="AA8" s="90"/>
      <c r="AB8" s="88"/>
      <c r="AC8" s="88"/>
      <c r="AD8" s="89">
        <f>IF(SUM(W5:AA8)-J5&lt;=0,0,IF(SUM(W5:AA7)-J5&lt;0,SUM(W5:AA8)-J5,SUM(W8:AA8)))+AB8+AC8</f>
        <v>0</v>
      </c>
      <c r="AE8" s="90"/>
      <c r="AF8" s="90"/>
      <c r="AG8" s="90"/>
      <c r="AH8" s="90"/>
      <c r="AI8" s="90"/>
      <c r="AJ8" s="88"/>
      <c r="AK8" s="88"/>
      <c r="AL8" s="89">
        <f>IF(SUM(AE5:AI8)-R5&lt;=0,0,IF(SUM(AE5:AI7)-R5&lt;0,SUM(AE5:AI8)-R5,SUM(AE8:AI8)))+AJ8+AK8</f>
        <v>0</v>
      </c>
      <c r="AM8" s="90"/>
      <c r="AN8" s="90"/>
      <c r="AO8" s="90"/>
      <c r="AP8" s="90"/>
      <c r="AQ8" s="90"/>
      <c r="AR8" s="88"/>
      <c r="AS8" s="88"/>
      <c r="AT8" s="89">
        <f>IF(SUM(AM5:AQ8)-AH5&lt;=0,0,IF(SUM(AM5:AQ7)-AH5&lt;0,SUM(AM5:AQ8)-AH5,SUM(AM8:AQ8)))+AR8+AS8</f>
        <v>0</v>
      </c>
      <c r="AU8" s="193"/>
      <c r="AV8" s="193"/>
      <c r="AW8" s="193"/>
      <c r="AX8" s="193"/>
      <c r="AY8" s="193"/>
      <c r="AZ8" s="193"/>
      <c r="BA8" s="193"/>
      <c r="BB8" s="193"/>
      <c r="BC8" s="193"/>
      <c r="BD8" s="193"/>
      <c r="BE8" s="193"/>
      <c r="BF8" s="196"/>
    </row>
    <row r="9" spans="2:58" s="3" customFormat="1" ht="12.75" customHeight="1" x14ac:dyDescent="0.25">
      <c r="B9" s="132"/>
      <c r="C9" s="136"/>
      <c r="D9" s="140"/>
      <c r="E9" s="144"/>
      <c r="F9" s="68" t="s">
        <v>38</v>
      </c>
      <c r="G9" s="90"/>
      <c r="H9" s="90"/>
      <c r="I9" s="90"/>
      <c r="J9" s="90"/>
      <c r="K9" s="90"/>
      <c r="L9" s="88"/>
      <c r="M9" s="88"/>
      <c r="N9" s="89">
        <f>IF(SUM(G5:K9)-E5&lt;=0,0,IF(SUM(G5:K8)-E5&lt;0,SUM(G5:K9)-E5,SUM(G9:K9)))</f>
        <v>0</v>
      </c>
      <c r="O9" s="90"/>
      <c r="P9" s="90"/>
      <c r="Q9" s="90"/>
      <c r="R9" s="90"/>
      <c r="S9" s="90"/>
      <c r="T9" s="88"/>
      <c r="U9" s="88"/>
      <c r="V9" s="89">
        <f>IF(SUM(O5:S9)-E5&lt;=0,0,IF(SUM(O5:S8)-E5&lt;0,SUM(O5:S9)-E5,SUM(O9:S9)))</f>
        <v>0</v>
      </c>
      <c r="W9" s="90"/>
      <c r="X9" s="90"/>
      <c r="Y9" s="90"/>
      <c r="Z9" s="90"/>
      <c r="AA9" s="90"/>
      <c r="AB9" s="88"/>
      <c r="AC9" s="88"/>
      <c r="AD9" s="89">
        <f>IF(SUM(W5:AA9)-E5&lt;=0,0,IF(SUM(W5:AA8)-E5&lt;0,SUM(W5:AA9)-E5,SUM(W9:AA9)))</f>
        <v>0</v>
      </c>
      <c r="AE9" s="90"/>
      <c r="AF9" s="90"/>
      <c r="AG9" s="90"/>
      <c r="AH9" s="90"/>
      <c r="AI9" s="90"/>
      <c r="AJ9" s="88"/>
      <c r="AK9" s="88"/>
      <c r="AL9" s="89">
        <f>IF(SUM(AE5:AI9)-E5&lt;=0,0,IF(SUM(AE5:AI8)-E5&lt;0,SUM(AE5:AI9)-E5,SUM(AE9:AI9)))</f>
        <v>0</v>
      </c>
      <c r="AM9" s="90"/>
      <c r="AN9" s="90"/>
      <c r="AO9" s="90"/>
      <c r="AP9" s="90"/>
      <c r="AQ9" s="90"/>
      <c r="AR9" s="88"/>
      <c r="AS9" s="88"/>
      <c r="AT9" s="89">
        <f>IF(SUM(AM5:AQ9)-E5&lt;=0,0,IF(SUM(AM5:AQ8)-E5&lt;0,SUM(AM5:AQ9)-E5,SUM(AM9:AQ9)))</f>
        <v>0</v>
      </c>
      <c r="AU9" s="193"/>
      <c r="AV9" s="193"/>
      <c r="AW9" s="193"/>
      <c r="AX9" s="193"/>
      <c r="AY9" s="193"/>
      <c r="AZ9" s="193"/>
      <c r="BA9" s="193"/>
      <c r="BB9" s="193"/>
      <c r="BC9" s="193"/>
      <c r="BD9" s="193"/>
      <c r="BE9" s="193"/>
      <c r="BF9" s="196"/>
    </row>
    <row r="10" spans="2:58" s="58" customFormat="1" ht="12.95" customHeight="1" x14ac:dyDescent="0.25">
      <c r="B10" s="132"/>
      <c r="C10" s="136"/>
      <c r="D10" s="140"/>
      <c r="E10" s="144"/>
      <c r="F10" s="68" t="s">
        <v>37</v>
      </c>
      <c r="G10" s="90"/>
      <c r="H10" s="90"/>
      <c r="I10" s="90"/>
      <c r="J10" s="90"/>
      <c r="K10" s="90"/>
      <c r="L10" s="88"/>
      <c r="M10" s="88"/>
      <c r="N10" s="99">
        <f>SUM(G10:M10)</f>
        <v>0</v>
      </c>
      <c r="O10" s="90"/>
      <c r="P10" s="90"/>
      <c r="Q10" s="90"/>
      <c r="R10" s="90"/>
      <c r="S10" s="90"/>
      <c r="T10" s="88"/>
      <c r="U10" s="88"/>
      <c r="V10" s="99">
        <f>SUM(O10:U10)</f>
        <v>0</v>
      </c>
      <c r="W10" s="90"/>
      <c r="X10" s="90"/>
      <c r="Y10" s="90"/>
      <c r="Z10" s="90"/>
      <c r="AA10" s="90"/>
      <c r="AB10" s="88"/>
      <c r="AC10" s="88"/>
      <c r="AD10" s="99">
        <f>SUM(W10:AC10)</f>
        <v>0</v>
      </c>
      <c r="AE10" s="90"/>
      <c r="AF10" s="90"/>
      <c r="AG10" s="90"/>
      <c r="AH10" s="90"/>
      <c r="AI10" s="90"/>
      <c r="AJ10" s="88"/>
      <c r="AK10" s="88"/>
      <c r="AL10" s="99">
        <f>SUM(AE10:AK10)</f>
        <v>0</v>
      </c>
      <c r="AM10" s="90"/>
      <c r="AN10" s="90"/>
      <c r="AO10" s="90"/>
      <c r="AP10" s="90"/>
      <c r="AQ10" s="90"/>
      <c r="AR10" s="88"/>
      <c r="AS10" s="88"/>
      <c r="AT10" s="99">
        <f>SUM(AM10:AS10)</f>
        <v>0</v>
      </c>
      <c r="AU10" s="193"/>
      <c r="AV10" s="193"/>
      <c r="AW10" s="193"/>
      <c r="AX10" s="193"/>
      <c r="AY10" s="193"/>
      <c r="AZ10" s="193"/>
      <c r="BA10" s="193"/>
      <c r="BB10" s="193"/>
      <c r="BC10" s="193"/>
      <c r="BD10" s="193"/>
      <c r="BE10" s="193"/>
      <c r="BF10" s="196"/>
    </row>
    <row r="11" spans="2:58" s="3" customFormat="1" ht="12.95" customHeight="1" x14ac:dyDescent="0.25">
      <c r="B11" s="132"/>
      <c r="C11" s="136"/>
      <c r="D11" s="140"/>
      <c r="E11" s="144"/>
      <c r="F11" s="27" t="s">
        <v>31</v>
      </c>
      <c r="G11" s="91"/>
      <c r="H11" s="91"/>
      <c r="I11" s="91"/>
      <c r="J11" s="91"/>
      <c r="K11" s="91">
        <f>IF((N5-E5)&lt;=0,0,IF((N5-E5)&gt;0,(N5-E5)))</f>
        <v>0</v>
      </c>
      <c r="L11" s="88"/>
      <c r="M11" s="88"/>
      <c r="N11" s="89">
        <f t="shared" ref="N11:N22" si="5">SUM(G11:M11)</f>
        <v>0</v>
      </c>
      <c r="O11" s="91"/>
      <c r="P11" s="91"/>
      <c r="Q11" s="91"/>
      <c r="R11" s="91"/>
      <c r="S11" s="91">
        <f>IF((V5-E5)&lt;=0,0,IF((V5-E5)&gt;0,(V5-E5)))</f>
        <v>0</v>
      </c>
      <c r="T11" s="88"/>
      <c r="U11" s="88"/>
      <c r="V11" s="89">
        <f t="shared" ref="V11:V22" si="6">SUM(O11:U11)</f>
        <v>0</v>
      </c>
      <c r="W11" s="91"/>
      <c r="X11" s="91"/>
      <c r="Y11" s="91"/>
      <c r="Z11" s="91"/>
      <c r="AA11" s="91">
        <f>IF((AD5-E5)&lt;=0,0,IF((AD5-E5)&gt;0,(AD5-E5)))</f>
        <v>0</v>
      </c>
      <c r="AB11" s="88"/>
      <c r="AC11" s="88"/>
      <c r="AD11" s="89">
        <f t="shared" ref="AD11:AD22" si="7">SUM(W11:AC11)</f>
        <v>0</v>
      </c>
      <c r="AE11" s="91"/>
      <c r="AF11" s="91"/>
      <c r="AG11" s="91"/>
      <c r="AH11" s="91"/>
      <c r="AI11" s="91">
        <f>IF((AL5-E5)&lt;=0,0,IF((AL5-E5)&gt;0,(AL5-E5)))</f>
        <v>0</v>
      </c>
      <c r="AJ11" s="88"/>
      <c r="AK11" s="88"/>
      <c r="AL11" s="89">
        <f t="shared" ref="AL11:AL22" si="8">SUM(AE11:AK11)</f>
        <v>0</v>
      </c>
      <c r="AM11" s="91"/>
      <c r="AN11" s="91"/>
      <c r="AO11" s="91"/>
      <c r="AP11" s="91"/>
      <c r="AQ11" s="91">
        <f>IF((AT5-E5)&lt;=0,0,IF((AT5-E5)&gt;0,(AT5-E5)))</f>
        <v>0</v>
      </c>
      <c r="AR11" s="88"/>
      <c r="AS11" s="88"/>
      <c r="AT11" s="89">
        <f t="shared" ref="AT11:AT22" si="9">SUM(AM11:AS11)</f>
        <v>0</v>
      </c>
      <c r="AU11" s="193"/>
      <c r="AV11" s="193"/>
      <c r="AW11" s="193"/>
      <c r="AX11" s="193"/>
      <c r="AY11" s="193"/>
      <c r="AZ11" s="193"/>
      <c r="BA11" s="193"/>
      <c r="BB11" s="193"/>
      <c r="BC11" s="193"/>
      <c r="BD11" s="193"/>
      <c r="BE11" s="193"/>
      <c r="BF11" s="196"/>
    </row>
    <row r="12" spans="2:58" s="3" customFormat="1" ht="12.95" customHeight="1" x14ac:dyDescent="0.25">
      <c r="B12" s="132"/>
      <c r="C12" s="136"/>
      <c r="D12" s="140"/>
      <c r="E12" s="144"/>
      <c r="F12" s="27" t="s">
        <v>39</v>
      </c>
      <c r="G12" s="91"/>
      <c r="H12" s="91"/>
      <c r="I12" s="91"/>
      <c r="J12" s="91"/>
      <c r="K12" s="90">
        <f>IF(E5-15&lt;0,0,IF(SUM(G5:M10)&lt;10,0,IF(SUM(G5:M10)&lt;20,1,IF(SUM(G5:M10)&lt;30,2,IF(SUM(G5:M10)&gt;=30,3)))))</f>
        <v>0</v>
      </c>
      <c r="L12" s="88"/>
      <c r="M12" s="88"/>
      <c r="N12" s="89">
        <f t="shared" si="5"/>
        <v>0</v>
      </c>
      <c r="O12" s="91"/>
      <c r="P12" s="91"/>
      <c r="Q12" s="91"/>
      <c r="R12" s="91"/>
      <c r="S12" s="90">
        <f>IF(E5-15&lt;0,0,IF(SUM(O5:U10)&lt;10,0,IF(SUM(O5:U10)&lt;20,1,IF(SUM(O5:U10)&lt;30,2,IF(SUM(O5:U10)&gt;=30,3)))))</f>
        <v>0</v>
      </c>
      <c r="T12" s="88"/>
      <c r="U12" s="88"/>
      <c r="V12" s="89">
        <f t="shared" si="6"/>
        <v>0</v>
      </c>
      <c r="W12" s="91"/>
      <c r="X12" s="91"/>
      <c r="Y12" s="91"/>
      <c r="Z12" s="91"/>
      <c r="AA12" s="90">
        <f>IF(E5-15&lt;0,0,IF(SUM(W5:AC10)&lt;10,0,IF(SUM(W5:AC10)&lt;20,1,IF(SUM(W5:AC10)&lt;30,2,IF(SUM(W5:AC10)&gt;=30,3)))))</f>
        <v>0</v>
      </c>
      <c r="AB12" s="88"/>
      <c r="AC12" s="88"/>
      <c r="AD12" s="89">
        <f t="shared" si="7"/>
        <v>0</v>
      </c>
      <c r="AE12" s="91"/>
      <c r="AF12" s="91"/>
      <c r="AG12" s="91"/>
      <c r="AH12" s="91"/>
      <c r="AI12" s="90">
        <f>IF(E5-15&lt;0,0,IF(SUM(AE5:AK10)&lt;10,0,IF(SUM(AE5:AK10)&lt;20,1,IF(SUM(AE5:AK10)&lt;30,2,IF(SUM(AE5:AK10)&gt;=30,3)))))</f>
        <v>0</v>
      </c>
      <c r="AJ12" s="88"/>
      <c r="AK12" s="88"/>
      <c r="AL12" s="89">
        <f t="shared" si="8"/>
        <v>0</v>
      </c>
      <c r="AM12" s="91"/>
      <c r="AN12" s="91"/>
      <c r="AO12" s="91"/>
      <c r="AP12" s="91"/>
      <c r="AQ12" s="90">
        <f>IF(E5-15&lt;0,0,IF(SUM(AM5:AS10)&lt;10,0,IF(SUM(AM5:AS10)&lt;20,1,IF(SUM(AM5:AS10)&lt;30,2,IF(SUM(AM5:AS10)&gt;=30,3)))))</f>
        <v>0</v>
      </c>
      <c r="AR12" s="88"/>
      <c r="AS12" s="88"/>
      <c r="AT12" s="89">
        <f t="shared" si="9"/>
        <v>0</v>
      </c>
      <c r="AU12" s="193"/>
      <c r="AV12" s="193"/>
      <c r="AW12" s="193"/>
      <c r="AX12" s="193"/>
      <c r="AY12" s="193"/>
      <c r="AZ12" s="193"/>
      <c r="BA12" s="193"/>
      <c r="BB12" s="193"/>
      <c r="BC12" s="193"/>
      <c r="BD12" s="193"/>
      <c r="BE12" s="193"/>
      <c r="BF12" s="196"/>
    </row>
    <row r="13" spans="2:58" s="3" customFormat="1" ht="12.95" customHeight="1" x14ac:dyDescent="0.25">
      <c r="B13" s="132"/>
      <c r="C13" s="136"/>
      <c r="D13" s="140"/>
      <c r="E13" s="144"/>
      <c r="F13" s="27" t="s">
        <v>41</v>
      </c>
      <c r="G13" s="90"/>
      <c r="H13" s="90"/>
      <c r="I13" s="90"/>
      <c r="J13" s="90"/>
      <c r="K13" s="91"/>
      <c r="L13" s="88"/>
      <c r="M13" s="88"/>
      <c r="N13" s="89">
        <f t="shared" si="5"/>
        <v>0</v>
      </c>
      <c r="O13" s="90"/>
      <c r="P13" s="90"/>
      <c r="Q13" s="90"/>
      <c r="R13" s="90"/>
      <c r="S13" s="91"/>
      <c r="T13" s="88"/>
      <c r="U13" s="88"/>
      <c r="V13" s="89">
        <f t="shared" si="6"/>
        <v>0</v>
      </c>
      <c r="W13" s="90"/>
      <c r="X13" s="90"/>
      <c r="Y13" s="90"/>
      <c r="Z13" s="90"/>
      <c r="AA13" s="91"/>
      <c r="AB13" s="88"/>
      <c r="AC13" s="88"/>
      <c r="AD13" s="89">
        <f t="shared" si="7"/>
        <v>0</v>
      </c>
      <c r="AE13" s="90"/>
      <c r="AF13" s="90"/>
      <c r="AG13" s="90"/>
      <c r="AH13" s="90"/>
      <c r="AI13" s="91"/>
      <c r="AJ13" s="88"/>
      <c r="AK13" s="88"/>
      <c r="AL13" s="89">
        <f t="shared" si="8"/>
        <v>0</v>
      </c>
      <c r="AM13" s="90"/>
      <c r="AN13" s="90"/>
      <c r="AO13" s="90"/>
      <c r="AP13" s="90"/>
      <c r="AQ13" s="91"/>
      <c r="AR13" s="88"/>
      <c r="AS13" s="88"/>
      <c r="AT13" s="89">
        <f t="shared" si="9"/>
        <v>0</v>
      </c>
      <c r="AU13" s="193"/>
      <c r="AV13" s="193"/>
      <c r="AW13" s="193"/>
      <c r="AX13" s="193"/>
      <c r="AY13" s="193"/>
      <c r="AZ13" s="193"/>
      <c r="BA13" s="193"/>
      <c r="BB13" s="193"/>
      <c r="BC13" s="193"/>
      <c r="BD13" s="193"/>
      <c r="BE13" s="193"/>
      <c r="BF13" s="196"/>
    </row>
    <row r="14" spans="2:58" s="3" customFormat="1" ht="12.95" customHeight="1" x14ac:dyDescent="0.25">
      <c r="B14" s="132"/>
      <c r="C14" s="136"/>
      <c r="D14" s="140"/>
      <c r="E14" s="144"/>
      <c r="F14" s="27" t="s">
        <v>6</v>
      </c>
      <c r="G14" s="90"/>
      <c r="H14" s="90"/>
      <c r="I14" s="90"/>
      <c r="J14" s="90"/>
      <c r="K14" s="90"/>
      <c r="L14" s="88"/>
      <c r="M14" s="88"/>
      <c r="N14" s="89">
        <f t="shared" si="5"/>
        <v>0</v>
      </c>
      <c r="O14" s="90"/>
      <c r="P14" s="90"/>
      <c r="Q14" s="90"/>
      <c r="R14" s="90"/>
      <c r="S14" s="90"/>
      <c r="T14" s="88"/>
      <c r="U14" s="88"/>
      <c r="V14" s="89">
        <f t="shared" si="6"/>
        <v>0</v>
      </c>
      <c r="W14" s="90"/>
      <c r="X14" s="90"/>
      <c r="Y14" s="90"/>
      <c r="Z14" s="90"/>
      <c r="AA14" s="90"/>
      <c r="AB14" s="88"/>
      <c r="AC14" s="88"/>
      <c r="AD14" s="89">
        <f t="shared" si="7"/>
        <v>0</v>
      </c>
      <c r="AE14" s="90"/>
      <c r="AF14" s="90"/>
      <c r="AG14" s="90"/>
      <c r="AH14" s="90"/>
      <c r="AI14" s="90"/>
      <c r="AJ14" s="88"/>
      <c r="AK14" s="88"/>
      <c r="AL14" s="89">
        <f t="shared" si="8"/>
        <v>0</v>
      </c>
      <c r="AM14" s="90"/>
      <c r="AN14" s="90"/>
      <c r="AO14" s="90"/>
      <c r="AP14" s="90"/>
      <c r="AQ14" s="90"/>
      <c r="AR14" s="88"/>
      <c r="AS14" s="88"/>
      <c r="AT14" s="89">
        <f t="shared" si="9"/>
        <v>0</v>
      </c>
      <c r="AU14" s="193"/>
      <c r="AV14" s="193"/>
      <c r="AW14" s="193"/>
      <c r="AX14" s="193"/>
      <c r="AY14" s="193"/>
      <c r="AZ14" s="193"/>
      <c r="BA14" s="193"/>
      <c r="BB14" s="193"/>
      <c r="BC14" s="193"/>
      <c r="BD14" s="193"/>
      <c r="BE14" s="193"/>
      <c r="BF14" s="196"/>
    </row>
    <row r="15" spans="2:58" s="3" customFormat="1" ht="12.95" customHeight="1" x14ac:dyDescent="0.25">
      <c r="B15" s="132"/>
      <c r="C15" s="136"/>
      <c r="D15" s="140"/>
      <c r="E15" s="144"/>
      <c r="F15" s="27" t="s">
        <v>35</v>
      </c>
      <c r="G15" s="90"/>
      <c r="H15" s="90"/>
      <c r="I15" s="90"/>
      <c r="J15" s="90"/>
      <c r="K15" s="90"/>
      <c r="L15" s="88"/>
      <c r="M15" s="88"/>
      <c r="N15" s="89">
        <f t="shared" si="5"/>
        <v>0</v>
      </c>
      <c r="O15" s="90"/>
      <c r="P15" s="90"/>
      <c r="Q15" s="90"/>
      <c r="R15" s="90"/>
      <c r="S15" s="90"/>
      <c r="T15" s="88"/>
      <c r="U15" s="88"/>
      <c r="V15" s="89">
        <f t="shared" si="6"/>
        <v>0</v>
      </c>
      <c r="W15" s="90"/>
      <c r="X15" s="90"/>
      <c r="Y15" s="90"/>
      <c r="Z15" s="90"/>
      <c r="AA15" s="90"/>
      <c r="AB15" s="88"/>
      <c r="AC15" s="88"/>
      <c r="AD15" s="89">
        <f t="shared" si="7"/>
        <v>0</v>
      </c>
      <c r="AE15" s="90"/>
      <c r="AF15" s="90"/>
      <c r="AG15" s="90"/>
      <c r="AH15" s="90"/>
      <c r="AI15" s="90"/>
      <c r="AJ15" s="88"/>
      <c r="AK15" s="88"/>
      <c r="AL15" s="89">
        <f t="shared" si="8"/>
        <v>0</v>
      </c>
      <c r="AM15" s="90"/>
      <c r="AN15" s="90"/>
      <c r="AO15" s="90"/>
      <c r="AP15" s="90"/>
      <c r="AQ15" s="90"/>
      <c r="AR15" s="88"/>
      <c r="AS15" s="88"/>
      <c r="AT15" s="89">
        <f t="shared" si="9"/>
        <v>0</v>
      </c>
      <c r="AU15" s="193"/>
      <c r="AV15" s="193"/>
      <c r="AW15" s="193"/>
      <c r="AX15" s="193"/>
      <c r="AY15" s="193"/>
      <c r="AZ15" s="193"/>
      <c r="BA15" s="193"/>
      <c r="BB15" s="193"/>
      <c r="BC15" s="193"/>
      <c r="BD15" s="193"/>
      <c r="BE15" s="193"/>
      <c r="BF15" s="196"/>
    </row>
    <row r="16" spans="2:58" s="3" customFormat="1" ht="12.95" customHeight="1" x14ac:dyDescent="0.25">
      <c r="B16" s="132"/>
      <c r="C16" s="136"/>
      <c r="D16" s="140"/>
      <c r="E16" s="144"/>
      <c r="F16" s="68" t="s">
        <v>40</v>
      </c>
      <c r="G16" s="90"/>
      <c r="H16" s="90"/>
      <c r="I16" s="90"/>
      <c r="J16" s="90"/>
      <c r="K16" s="90"/>
      <c r="L16" s="88"/>
      <c r="M16" s="88"/>
      <c r="N16" s="89">
        <f t="shared" si="5"/>
        <v>0</v>
      </c>
      <c r="O16" s="90"/>
      <c r="P16" s="90"/>
      <c r="Q16" s="90"/>
      <c r="R16" s="90"/>
      <c r="S16" s="90"/>
      <c r="T16" s="88"/>
      <c r="U16" s="88"/>
      <c r="V16" s="89">
        <f t="shared" si="6"/>
        <v>0</v>
      </c>
      <c r="W16" s="90"/>
      <c r="X16" s="90"/>
      <c r="Y16" s="90"/>
      <c r="Z16" s="90"/>
      <c r="AA16" s="90"/>
      <c r="AB16" s="88"/>
      <c r="AC16" s="88"/>
      <c r="AD16" s="89">
        <f t="shared" si="7"/>
        <v>0</v>
      </c>
      <c r="AE16" s="90"/>
      <c r="AF16" s="90"/>
      <c r="AG16" s="90"/>
      <c r="AH16" s="90"/>
      <c r="AI16" s="90"/>
      <c r="AJ16" s="88"/>
      <c r="AK16" s="88"/>
      <c r="AL16" s="89">
        <f t="shared" si="8"/>
        <v>0</v>
      </c>
      <c r="AM16" s="90"/>
      <c r="AN16" s="90"/>
      <c r="AO16" s="90"/>
      <c r="AP16" s="90"/>
      <c r="AQ16" s="90"/>
      <c r="AR16" s="88"/>
      <c r="AS16" s="88"/>
      <c r="AT16" s="89">
        <f t="shared" si="9"/>
        <v>0</v>
      </c>
      <c r="AU16" s="193"/>
      <c r="AV16" s="193"/>
      <c r="AW16" s="193"/>
      <c r="AX16" s="193"/>
      <c r="AY16" s="193"/>
      <c r="AZ16" s="193"/>
      <c r="BA16" s="193"/>
      <c r="BB16" s="193"/>
      <c r="BC16" s="193"/>
      <c r="BD16" s="193"/>
      <c r="BE16" s="193"/>
      <c r="BF16" s="196"/>
    </row>
    <row r="17" spans="2:58" s="3" customFormat="1" ht="12.95" customHeight="1" x14ac:dyDescent="0.25">
      <c r="B17" s="132"/>
      <c r="C17" s="136"/>
      <c r="D17" s="140"/>
      <c r="E17" s="144"/>
      <c r="F17" s="68" t="s">
        <v>7</v>
      </c>
      <c r="G17" s="90"/>
      <c r="H17" s="90"/>
      <c r="I17" s="90"/>
      <c r="J17" s="90"/>
      <c r="K17" s="90"/>
      <c r="L17" s="88"/>
      <c r="M17" s="88"/>
      <c r="N17" s="89">
        <f t="shared" si="5"/>
        <v>0</v>
      </c>
      <c r="O17" s="90"/>
      <c r="P17" s="90"/>
      <c r="Q17" s="90"/>
      <c r="R17" s="90"/>
      <c r="S17" s="90"/>
      <c r="T17" s="88"/>
      <c r="U17" s="88"/>
      <c r="V17" s="89">
        <f t="shared" si="6"/>
        <v>0</v>
      </c>
      <c r="W17" s="90"/>
      <c r="X17" s="90"/>
      <c r="Y17" s="90"/>
      <c r="Z17" s="90"/>
      <c r="AA17" s="90"/>
      <c r="AB17" s="88"/>
      <c r="AC17" s="88"/>
      <c r="AD17" s="89">
        <f t="shared" si="7"/>
        <v>0</v>
      </c>
      <c r="AE17" s="90"/>
      <c r="AF17" s="90"/>
      <c r="AG17" s="90"/>
      <c r="AH17" s="90"/>
      <c r="AI17" s="90"/>
      <c r="AJ17" s="88"/>
      <c r="AK17" s="88"/>
      <c r="AL17" s="89">
        <f t="shared" si="8"/>
        <v>0</v>
      </c>
      <c r="AM17" s="90"/>
      <c r="AN17" s="90"/>
      <c r="AO17" s="90"/>
      <c r="AP17" s="90"/>
      <c r="AQ17" s="90"/>
      <c r="AR17" s="88"/>
      <c r="AS17" s="88"/>
      <c r="AT17" s="89">
        <f t="shared" si="9"/>
        <v>0</v>
      </c>
      <c r="AU17" s="193"/>
      <c r="AV17" s="193"/>
      <c r="AW17" s="193"/>
      <c r="AX17" s="193"/>
      <c r="AY17" s="193"/>
      <c r="AZ17" s="193"/>
      <c r="BA17" s="193"/>
      <c r="BB17" s="193"/>
      <c r="BC17" s="193"/>
      <c r="BD17" s="193"/>
      <c r="BE17" s="193"/>
      <c r="BF17" s="196"/>
    </row>
    <row r="18" spans="2:58" s="3" customFormat="1" ht="12.95" customHeight="1" x14ac:dyDescent="0.25">
      <c r="B18" s="132"/>
      <c r="C18" s="136"/>
      <c r="D18" s="140"/>
      <c r="E18" s="144"/>
      <c r="F18" s="68"/>
      <c r="G18" s="90"/>
      <c r="H18" s="90"/>
      <c r="I18" s="90"/>
      <c r="J18" s="90"/>
      <c r="K18" s="90"/>
      <c r="L18" s="88"/>
      <c r="M18" s="88"/>
      <c r="N18" s="89">
        <f t="shared" si="5"/>
        <v>0</v>
      </c>
      <c r="O18" s="90"/>
      <c r="P18" s="90"/>
      <c r="Q18" s="90"/>
      <c r="R18" s="90"/>
      <c r="S18" s="90"/>
      <c r="T18" s="88"/>
      <c r="U18" s="88"/>
      <c r="V18" s="89">
        <f t="shared" si="6"/>
        <v>0</v>
      </c>
      <c r="W18" s="90"/>
      <c r="X18" s="90"/>
      <c r="Y18" s="90"/>
      <c r="Z18" s="90"/>
      <c r="AA18" s="90"/>
      <c r="AB18" s="88"/>
      <c r="AC18" s="88"/>
      <c r="AD18" s="89">
        <f t="shared" si="7"/>
        <v>0</v>
      </c>
      <c r="AE18" s="90"/>
      <c r="AF18" s="90"/>
      <c r="AG18" s="90"/>
      <c r="AH18" s="90"/>
      <c r="AI18" s="90"/>
      <c r="AJ18" s="88"/>
      <c r="AK18" s="88"/>
      <c r="AL18" s="89">
        <f t="shared" si="8"/>
        <v>0</v>
      </c>
      <c r="AM18" s="90"/>
      <c r="AN18" s="90"/>
      <c r="AO18" s="90"/>
      <c r="AP18" s="90"/>
      <c r="AQ18" s="90"/>
      <c r="AR18" s="88"/>
      <c r="AS18" s="88"/>
      <c r="AT18" s="89">
        <f t="shared" si="9"/>
        <v>0</v>
      </c>
      <c r="AU18" s="193"/>
      <c r="AV18" s="193"/>
      <c r="AW18" s="193"/>
      <c r="AX18" s="193"/>
      <c r="AY18" s="193"/>
      <c r="AZ18" s="193"/>
      <c r="BA18" s="193"/>
      <c r="BB18" s="193"/>
      <c r="BC18" s="193"/>
      <c r="BD18" s="193"/>
      <c r="BE18" s="193"/>
      <c r="BF18" s="196"/>
    </row>
    <row r="19" spans="2:58" s="3" customFormat="1" ht="12.95" customHeight="1" x14ac:dyDescent="0.25">
      <c r="B19" s="132"/>
      <c r="C19" s="136"/>
      <c r="D19" s="140"/>
      <c r="E19" s="144"/>
      <c r="F19" s="68"/>
      <c r="G19" s="90"/>
      <c r="H19" s="90"/>
      <c r="I19" s="90"/>
      <c r="J19" s="90"/>
      <c r="K19" s="90"/>
      <c r="L19" s="88"/>
      <c r="M19" s="88"/>
      <c r="N19" s="89">
        <f t="shared" si="5"/>
        <v>0</v>
      </c>
      <c r="O19" s="90"/>
      <c r="P19" s="90"/>
      <c r="Q19" s="90"/>
      <c r="R19" s="90"/>
      <c r="S19" s="90"/>
      <c r="T19" s="88"/>
      <c r="U19" s="88"/>
      <c r="V19" s="89">
        <f t="shared" si="6"/>
        <v>0</v>
      </c>
      <c r="W19" s="90"/>
      <c r="X19" s="90"/>
      <c r="Y19" s="90"/>
      <c r="Z19" s="90"/>
      <c r="AA19" s="90"/>
      <c r="AB19" s="88"/>
      <c r="AC19" s="88"/>
      <c r="AD19" s="89">
        <f t="shared" si="7"/>
        <v>0</v>
      </c>
      <c r="AE19" s="90"/>
      <c r="AF19" s="90"/>
      <c r="AG19" s="90"/>
      <c r="AH19" s="90"/>
      <c r="AI19" s="90"/>
      <c r="AJ19" s="88"/>
      <c r="AK19" s="88"/>
      <c r="AL19" s="89">
        <f t="shared" si="8"/>
        <v>0</v>
      </c>
      <c r="AM19" s="90"/>
      <c r="AN19" s="90"/>
      <c r="AO19" s="90"/>
      <c r="AP19" s="90"/>
      <c r="AQ19" s="90"/>
      <c r="AR19" s="88"/>
      <c r="AS19" s="88"/>
      <c r="AT19" s="89">
        <f t="shared" si="9"/>
        <v>0</v>
      </c>
      <c r="AU19" s="193"/>
      <c r="AV19" s="193"/>
      <c r="AW19" s="193"/>
      <c r="AX19" s="193"/>
      <c r="AY19" s="193"/>
      <c r="AZ19" s="193"/>
      <c r="BA19" s="193"/>
      <c r="BB19" s="193"/>
      <c r="BC19" s="193"/>
      <c r="BD19" s="193"/>
      <c r="BE19" s="193"/>
      <c r="BF19" s="196"/>
    </row>
    <row r="20" spans="2:58" s="3" customFormat="1" ht="12.95" customHeight="1" x14ac:dyDescent="0.25">
      <c r="B20" s="132"/>
      <c r="C20" s="136"/>
      <c r="D20" s="140"/>
      <c r="E20" s="144"/>
      <c r="F20" s="68"/>
      <c r="G20" s="90"/>
      <c r="H20" s="90"/>
      <c r="I20" s="90"/>
      <c r="J20" s="90"/>
      <c r="K20" s="90"/>
      <c r="L20" s="88"/>
      <c r="M20" s="88"/>
      <c r="N20" s="89">
        <f t="shared" si="5"/>
        <v>0</v>
      </c>
      <c r="O20" s="90"/>
      <c r="P20" s="90"/>
      <c r="Q20" s="90"/>
      <c r="R20" s="90"/>
      <c r="S20" s="90"/>
      <c r="T20" s="88"/>
      <c r="U20" s="88"/>
      <c r="V20" s="89">
        <f t="shared" si="6"/>
        <v>0</v>
      </c>
      <c r="W20" s="90"/>
      <c r="X20" s="90"/>
      <c r="Y20" s="90"/>
      <c r="Z20" s="90"/>
      <c r="AA20" s="90"/>
      <c r="AB20" s="88"/>
      <c r="AC20" s="88"/>
      <c r="AD20" s="89">
        <f t="shared" si="7"/>
        <v>0</v>
      </c>
      <c r="AE20" s="90"/>
      <c r="AF20" s="90"/>
      <c r="AG20" s="90"/>
      <c r="AH20" s="90"/>
      <c r="AI20" s="90"/>
      <c r="AJ20" s="88"/>
      <c r="AK20" s="88"/>
      <c r="AL20" s="89">
        <f t="shared" si="8"/>
        <v>0</v>
      </c>
      <c r="AM20" s="90"/>
      <c r="AN20" s="90"/>
      <c r="AO20" s="90"/>
      <c r="AP20" s="90"/>
      <c r="AQ20" s="90"/>
      <c r="AR20" s="88"/>
      <c r="AS20" s="88"/>
      <c r="AT20" s="89">
        <f t="shared" si="9"/>
        <v>0</v>
      </c>
      <c r="AU20" s="193"/>
      <c r="AV20" s="193"/>
      <c r="AW20" s="193"/>
      <c r="AX20" s="193"/>
      <c r="AY20" s="193"/>
      <c r="AZ20" s="193"/>
      <c r="BA20" s="193"/>
      <c r="BB20" s="193"/>
      <c r="BC20" s="193"/>
      <c r="BD20" s="193"/>
      <c r="BE20" s="193"/>
      <c r="BF20" s="196"/>
    </row>
    <row r="21" spans="2:58" s="3" customFormat="1" ht="12.95" customHeight="1" x14ac:dyDescent="0.25">
      <c r="B21" s="132"/>
      <c r="C21" s="136"/>
      <c r="D21" s="140"/>
      <c r="E21" s="144"/>
      <c r="F21" s="27"/>
      <c r="G21" s="90"/>
      <c r="H21" s="90"/>
      <c r="I21" s="90"/>
      <c r="J21" s="90"/>
      <c r="K21" s="90"/>
      <c r="L21" s="88"/>
      <c r="M21" s="88"/>
      <c r="N21" s="89">
        <f t="shared" si="5"/>
        <v>0</v>
      </c>
      <c r="O21" s="90"/>
      <c r="P21" s="90"/>
      <c r="Q21" s="90"/>
      <c r="R21" s="90"/>
      <c r="S21" s="90"/>
      <c r="T21" s="88"/>
      <c r="U21" s="88"/>
      <c r="V21" s="89">
        <f t="shared" si="6"/>
        <v>0</v>
      </c>
      <c r="W21" s="90"/>
      <c r="X21" s="90"/>
      <c r="Y21" s="90"/>
      <c r="Z21" s="90"/>
      <c r="AA21" s="90"/>
      <c r="AB21" s="88"/>
      <c r="AC21" s="88"/>
      <c r="AD21" s="89">
        <f t="shared" si="7"/>
        <v>0</v>
      </c>
      <c r="AE21" s="90"/>
      <c r="AF21" s="90"/>
      <c r="AG21" s="90"/>
      <c r="AH21" s="90"/>
      <c r="AI21" s="90"/>
      <c r="AJ21" s="88"/>
      <c r="AK21" s="88"/>
      <c r="AL21" s="89">
        <f t="shared" si="8"/>
        <v>0</v>
      </c>
      <c r="AM21" s="90"/>
      <c r="AN21" s="90"/>
      <c r="AO21" s="90"/>
      <c r="AP21" s="90"/>
      <c r="AQ21" s="90"/>
      <c r="AR21" s="88"/>
      <c r="AS21" s="88"/>
      <c r="AT21" s="89">
        <f t="shared" si="9"/>
        <v>0</v>
      </c>
      <c r="AU21" s="193"/>
      <c r="AV21" s="193"/>
      <c r="AW21" s="193"/>
      <c r="AX21" s="193"/>
      <c r="AY21" s="193"/>
      <c r="AZ21" s="193"/>
      <c r="BA21" s="193"/>
      <c r="BB21" s="193"/>
      <c r="BC21" s="193"/>
      <c r="BD21" s="193"/>
      <c r="BE21" s="193"/>
      <c r="BF21" s="196"/>
    </row>
    <row r="22" spans="2:58" s="3" customFormat="1" ht="12.95" customHeight="1" x14ac:dyDescent="0.25">
      <c r="B22" s="133"/>
      <c r="C22" s="137"/>
      <c r="D22" s="141"/>
      <c r="E22" s="144"/>
      <c r="F22" s="27"/>
      <c r="G22" s="90"/>
      <c r="H22" s="90"/>
      <c r="I22" s="90"/>
      <c r="J22" s="90"/>
      <c r="K22" s="90"/>
      <c r="L22" s="92"/>
      <c r="M22" s="92"/>
      <c r="N22" s="89">
        <f t="shared" si="5"/>
        <v>0</v>
      </c>
      <c r="O22" s="90"/>
      <c r="P22" s="90"/>
      <c r="Q22" s="90"/>
      <c r="R22" s="90"/>
      <c r="S22" s="90"/>
      <c r="T22" s="92"/>
      <c r="U22" s="92"/>
      <c r="V22" s="89">
        <f t="shared" si="6"/>
        <v>0</v>
      </c>
      <c r="W22" s="90"/>
      <c r="X22" s="90"/>
      <c r="Y22" s="90"/>
      <c r="Z22" s="90"/>
      <c r="AA22" s="90"/>
      <c r="AB22" s="92"/>
      <c r="AC22" s="92"/>
      <c r="AD22" s="89">
        <f t="shared" si="7"/>
        <v>0</v>
      </c>
      <c r="AE22" s="90"/>
      <c r="AF22" s="90"/>
      <c r="AG22" s="90"/>
      <c r="AH22" s="90"/>
      <c r="AI22" s="90"/>
      <c r="AJ22" s="92"/>
      <c r="AK22" s="92"/>
      <c r="AL22" s="89">
        <f t="shared" si="8"/>
        <v>0</v>
      </c>
      <c r="AM22" s="90"/>
      <c r="AN22" s="90"/>
      <c r="AO22" s="90"/>
      <c r="AP22" s="90"/>
      <c r="AQ22" s="90"/>
      <c r="AR22" s="92"/>
      <c r="AS22" s="92"/>
      <c r="AT22" s="89">
        <f t="shared" si="9"/>
        <v>0</v>
      </c>
      <c r="AU22" s="193"/>
      <c r="AV22" s="193"/>
      <c r="AW22" s="193"/>
      <c r="AX22" s="193"/>
      <c r="AY22" s="193"/>
      <c r="AZ22" s="193"/>
      <c r="BA22" s="193"/>
      <c r="BB22" s="193"/>
      <c r="BC22" s="193"/>
      <c r="BD22" s="193"/>
      <c r="BE22" s="193"/>
      <c r="BF22" s="196"/>
    </row>
    <row r="23" spans="2:58" s="3" customFormat="1" ht="12.95" customHeight="1" thickBot="1" x14ac:dyDescent="0.3">
      <c r="B23" s="134"/>
      <c r="C23" s="138"/>
      <c r="D23" s="142"/>
      <c r="E23" s="145"/>
      <c r="F23" s="27" t="s">
        <v>36</v>
      </c>
      <c r="G23" s="94"/>
      <c r="H23" s="94"/>
      <c r="I23" s="94"/>
      <c r="J23" s="94"/>
      <c r="K23" s="94"/>
      <c r="L23" s="93"/>
      <c r="M23" s="93"/>
      <c r="N23" s="89">
        <f>N12+N13+N15+N18+N19+N21+N22</f>
        <v>0</v>
      </c>
      <c r="O23" s="95"/>
      <c r="P23" s="95"/>
      <c r="Q23" s="95"/>
      <c r="R23" s="95"/>
      <c r="S23" s="95"/>
      <c r="T23" s="93"/>
      <c r="U23" s="93"/>
      <c r="V23" s="89">
        <f>V12+V13+V15+V18+V19+V21+V22</f>
        <v>0</v>
      </c>
      <c r="W23" s="95"/>
      <c r="X23" s="95"/>
      <c r="Y23" s="95"/>
      <c r="Z23" s="95"/>
      <c r="AA23" s="95"/>
      <c r="AB23" s="93"/>
      <c r="AC23" s="93"/>
      <c r="AD23" s="89">
        <f>AD12+AD13+AD15+AD18+AD19+AD21+AD22</f>
        <v>0</v>
      </c>
      <c r="AE23" s="95"/>
      <c r="AF23" s="95"/>
      <c r="AG23" s="95"/>
      <c r="AH23" s="95"/>
      <c r="AI23" s="95"/>
      <c r="AJ23" s="93"/>
      <c r="AK23" s="93"/>
      <c r="AL23" s="89">
        <f>AL12+AL13+AL15+AL18+AL19+AL21+AL22</f>
        <v>0</v>
      </c>
      <c r="AM23" s="95"/>
      <c r="AN23" s="95"/>
      <c r="AO23" s="95"/>
      <c r="AP23" s="95"/>
      <c r="AQ23" s="95"/>
      <c r="AR23" s="93"/>
      <c r="AS23" s="93"/>
      <c r="AT23" s="89">
        <f>AT12+AT13+AT15+AT18+AT19+AT21+AT22</f>
        <v>0</v>
      </c>
      <c r="AU23" s="194"/>
      <c r="AV23" s="194"/>
      <c r="AW23" s="194"/>
      <c r="AX23" s="194"/>
      <c r="AY23" s="194"/>
      <c r="AZ23" s="194"/>
      <c r="BA23" s="194"/>
      <c r="BB23" s="194"/>
      <c r="BC23" s="194"/>
      <c r="BD23" s="194"/>
      <c r="BE23" s="194"/>
      <c r="BF23" s="197"/>
    </row>
    <row r="24" spans="2:58" ht="12.95" customHeight="1" thickTop="1" x14ac:dyDescent="0.25">
      <c r="B24" s="132">
        <v>2</v>
      </c>
      <c r="C24" s="135">
        <f>MAYIS!C24</f>
        <v>0</v>
      </c>
      <c r="D24" s="139">
        <f>NİSAN!D24</f>
        <v>0</v>
      </c>
      <c r="E24" s="143">
        <f>MAYIS!E24</f>
        <v>18</v>
      </c>
      <c r="F24" s="67" t="s">
        <v>21</v>
      </c>
      <c r="G24" s="87"/>
      <c r="H24" s="87"/>
      <c r="I24" s="87"/>
      <c r="J24" s="87"/>
      <c r="K24" s="87"/>
      <c r="L24" s="85"/>
      <c r="M24" s="85"/>
      <c r="N24" s="86">
        <f t="shared" ref="N24" si="10">SUM(G24:M24)</f>
        <v>0</v>
      </c>
      <c r="O24" s="87"/>
      <c r="P24" s="87"/>
      <c r="Q24" s="87"/>
      <c r="R24" s="87"/>
      <c r="S24" s="87"/>
      <c r="T24" s="85"/>
      <c r="U24" s="85"/>
      <c r="V24" s="86">
        <f t="shared" ref="V24" si="11">SUM(O24:U24)</f>
        <v>0</v>
      </c>
      <c r="W24" s="87"/>
      <c r="X24" s="87"/>
      <c r="Y24" s="87"/>
      <c r="Z24" s="87"/>
      <c r="AA24" s="87"/>
      <c r="AB24" s="85"/>
      <c r="AC24" s="85"/>
      <c r="AD24" s="86">
        <f t="shared" ref="AD24" si="12">SUM(W24:AC24)</f>
        <v>0</v>
      </c>
      <c r="AE24" s="87"/>
      <c r="AF24" s="87"/>
      <c r="AG24" s="87"/>
      <c r="AH24" s="87"/>
      <c r="AI24" s="87"/>
      <c r="AJ24" s="85"/>
      <c r="AK24" s="85"/>
      <c r="AL24" s="86">
        <f t="shared" ref="AL24" si="13">SUM(AE24:AK24)</f>
        <v>0</v>
      </c>
      <c r="AM24" s="87"/>
      <c r="AN24" s="87"/>
      <c r="AO24" s="87"/>
      <c r="AP24" s="87"/>
      <c r="AQ24" s="87"/>
      <c r="AR24" s="85"/>
      <c r="AS24" s="85"/>
      <c r="AT24" s="86">
        <f t="shared" ref="AT24" si="14">SUM(AM24:AS24)</f>
        <v>0</v>
      </c>
      <c r="AU24" s="192">
        <f t="shared" ref="AU24" si="15">+N24+V24+AL24+AT24+AD24</f>
        <v>0</v>
      </c>
      <c r="AV24" s="192">
        <f t="shared" ref="AV24" si="16">AD25+N25+V25+AL25+AT25</f>
        <v>0</v>
      </c>
      <c r="AW24" s="192">
        <f t="shared" ref="AW24" si="17">AD26+N26+V26+AL26+AT26</f>
        <v>0</v>
      </c>
      <c r="AX24" s="192">
        <f t="shared" ref="AX24" si="18">AD27+N27+V27+AL27+AT27</f>
        <v>0</v>
      </c>
      <c r="AY24" s="192">
        <f t="shared" ref="AY24" si="19">N28+V28+AL28+AT28</f>
        <v>0</v>
      </c>
      <c r="AZ24" s="192">
        <f t="shared" ref="AZ24" si="20">N29+V29+AL29+AT29</f>
        <v>0</v>
      </c>
      <c r="BA24" s="192">
        <f t="shared" ref="BA24" si="21">N30+V30+AL30+AT30</f>
        <v>0</v>
      </c>
      <c r="BB24" s="192">
        <f t="shared" ref="BB24" si="22">AD42+N42+V42+AL42+AT42</f>
        <v>0</v>
      </c>
      <c r="BC24" s="192">
        <f t="shared" ref="BC24" si="23">N35+V35+AL35+AT35+AD35</f>
        <v>0</v>
      </c>
      <c r="BD24" s="192">
        <f t="shared" ref="BD24" si="24">AD36+N36+V36+AL36+AT36</f>
        <v>0</v>
      </c>
      <c r="BE24" s="192">
        <f t="shared" ref="BE24" si="25">N33+V33+AD33+AL33+AT33</f>
        <v>0</v>
      </c>
      <c r="BF24" s="195">
        <f>SUM(AV24:BE42)</f>
        <v>0</v>
      </c>
    </row>
    <row r="25" spans="2:58" ht="12.95" customHeight="1" x14ac:dyDescent="0.25">
      <c r="B25" s="132"/>
      <c r="C25" s="136"/>
      <c r="D25" s="140"/>
      <c r="E25" s="144"/>
      <c r="F25" s="68" t="s">
        <v>33</v>
      </c>
      <c r="G25" s="90"/>
      <c r="H25" s="90"/>
      <c r="I25" s="90"/>
      <c r="J25" s="90"/>
      <c r="K25" s="90"/>
      <c r="L25" s="88"/>
      <c r="M25" s="88"/>
      <c r="N25" s="89">
        <f t="shared" ref="N25" si="26">IF(SUM(G24:K25)-E24&lt;=0,0,IF(SUM(G24:K24)-E24&lt;0,SUM(G24:K25)-E24,SUM(G25:K25)))</f>
        <v>0</v>
      </c>
      <c r="O25" s="90"/>
      <c r="P25" s="90"/>
      <c r="Q25" s="90"/>
      <c r="R25" s="90"/>
      <c r="S25" s="90"/>
      <c r="T25" s="88"/>
      <c r="U25" s="88"/>
      <c r="V25" s="89">
        <f t="shared" ref="V25" si="27">IF(SUM(O24:S25)-J24&lt;=0,0,IF(SUM(O24:S24)-J24&lt;0,SUM(O24:S25)-J24,SUM(O25:S25)))</f>
        <v>0</v>
      </c>
      <c r="W25" s="90"/>
      <c r="X25" s="90"/>
      <c r="Y25" s="90"/>
      <c r="Z25" s="90"/>
      <c r="AA25" s="90"/>
      <c r="AB25" s="88"/>
      <c r="AC25" s="88"/>
      <c r="AD25" s="89">
        <f t="shared" ref="AD25" si="28">IF(SUM(W24:AA25)-J24&lt;=0,0,IF(SUM(W24:AA24)-J24&lt;0,SUM(W24:AA25)-J24,SUM(W25:AA25)))</f>
        <v>0</v>
      </c>
      <c r="AE25" s="90"/>
      <c r="AF25" s="90"/>
      <c r="AG25" s="90"/>
      <c r="AH25" s="90"/>
      <c r="AI25" s="90"/>
      <c r="AJ25" s="88"/>
      <c r="AK25" s="88"/>
      <c r="AL25" s="89">
        <f t="shared" ref="AL25" si="29">IF(SUM(AE24:AI25)-R24&lt;=0,0,IF(SUM(AE24:AI24)-R24&lt;0,SUM(AE24:AI25)-R24,SUM(AE25:AI25)))</f>
        <v>0</v>
      </c>
      <c r="AM25" s="90"/>
      <c r="AN25" s="90"/>
      <c r="AO25" s="90"/>
      <c r="AP25" s="90"/>
      <c r="AQ25" s="90"/>
      <c r="AR25" s="88"/>
      <c r="AS25" s="88"/>
      <c r="AT25" s="89">
        <f t="shared" ref="AT25" si="30">IF(SUM(AM24:AQ25)-AH24&lt;=0,0,IF(SUM(AM24:AQ24)-AH24&lt;0,SUM(AM24:AQ25)-AH24,SUM(AM25:AQ25)))</f>
        <v>0</v>
      </c>
      <c r="AU25" s="193"/>
      <c r="AV25" s="193"/>
      <c r="AW25" s="193"/>
      <c r="AX25" s="193"/>
      <c r="AY25" s="193"/>
      <c r="AZ25" s="193"/>
      <c r="BA25" s="193"/>
      <c r="BB25" s="193"/>
      <c r="BC25" s="193"/>
      <c r="BD25" s="193"/>
      <c r="BE25" s="193"/>
      <c r="BF25" s="196"/>
    </row>
    <row r="26" spans="2:58" ht="12.95" customHeight="1" x14ac:dyDescent="0.25">
      <c r="B26" s="132"/>
      <c r="C26" s="136"/>
      <c r="D26" s="140"/>
      <c r="E26" s="144"/>
      <c r="F26" s="68" t="s">
        <v>34</v>
      </c>
      <c r="G26" s="90"/>
      <c r="H26" s="90"/>
      <c r="I26" s="90"/>
      <c r="J26" s="90"/>
      <c r="K26" s="90"/>
      <c r="L26" s="88"/>
      <c r="M26" s="88"/>
      <c r="N26" s="89">
        <f t="shared" ref="N26" si="31">IF(SUM(G24:K26)-E24&lt;=0,0,IF(SUM(G24:K25)-E24&lt;0,SUM(G24:K26)-E24,SUM(G26:K26)))</f>
        <v>0</v>
      </c>
      <c r="O26" s="90"/>
      <c r="P26" s="90"/>
      <c r="Q26" s="90"/>
      <c r="R26" s="90"/>
      <c r="S26" s="90"/>
      <c r="T26" s="88"/>
      <c r="U26" s="88"/>
      <c r="V26" s="89">
        <f t="shared" ref="V26" si="32">IF(SUM(O24:S26)-J24&lt;=0,0,IF(SUM(O24:S25)-J24&lt;0,SUM(O24:S26)-J24,SUM(O26:S26)))</f>
        <v>0</v>
      </c>
      <c r="W26" s="90"/>
      <c r="X26" s="90"/>
      <c r="Y26" s="90"/>
      <c r="Z26" s="90"/>
      <c r="AA26" s="90"/>
      <c r="AB26" s="88"/>
      <c r="AC26" s="88"/>
      <c r="AD26" s="89">
        <f t="shared" ref="AD26" si="33">IF(SUM(W24:AA26)-J24&lt;=0,0,IF(SUM(W24:AA25)-J24&lt;0,SUM(W24:AA26)-J24,SUM(W26:AA26)))</f>
        <v>0</v>
      </c>
      <c r="AE26" s="90"/>
      <c r="AF26" s="90"/>
      <c r="AG26" s="90"/>
      <c r="AH26" s="90"/>
      <c r="AI26" s="90"/>
      <c r="AJ26" s="88"/>
      <c r="AK26" s="88"/>
      <c r="AL26" s="89">
        <f t="shared" ref="AL26" si="34">IF(SUM(AE24:AI26)-R24&lt;=0,0,IF(SUM(AE24:AI25)-R24&lt;0,SUM(AE24:AI26)-R24,SUM(AE26:AI26)))</f>
        <v>0</v>
      </c>
      <c r="AM26" s="90"/>
      <c r="AN26" s="90"/>
      <c r="AO26" s="90"/>
      <c r="AP26" s="90"/>
      <c r="AQ26" s="90"/>
      <c r="AR26" s="88"/>
      <c r="AS26" s="88"/>
      <c r="AT26" s="89">
        <f t="shared" ref="AT26" si="35">IF(SUM(AM24:AQ26)-AH24&lt;=0,0,IF(SUM(AM24:AQ25)-AH24&lt;0,SUM(AM24:AQ26)-AH24,SUM(AM26:AQ26)))</f>
        <v>0</v>
      </c>
      <c r="AU26" s="193"/>
      <c r="AV26" s="193"/>
      <c r="AW26" s="193"/>
      <c r="AX26" s="193"/>
      <c r="AY26" s="193"/>
      <c r="AZ26" s="193"/>
      <c r="BA26" s="193"/>
      <c r="BB26" s="193"/>
      <c r="BC26" s="193"/>
      <c r="BD26" s="193"/>
      <c r="BE26" s="193"/>
      <c r="BF26" s="196"/>
    </row>
    <row r="27" spans="2:58" ht="12.95" customHeight="1" x14ac:dyDescent="0.25">
      <c r="B27" s="132"/>
      <c r="C27" s="136"/>
      <c r="D27" s="140"/>
      <c r="E27" s="144"/>
      <c r="F27" s="68" t="s">
        <v>32</v>
      </c>
      <c r="G27" s="90"/>
      <c r="H27" s="90"/>
      <c r="I27" s="90"/>
      <c r="J27" s="90"/>
      <c r="K27" s="90"/>
      <c r="L27" s="88"/>
      <c r="M27" s="88"/>
      <c r="N27" s="89">
        <f t="shared" ref="N27" si="36">IF(SUM(G24:K27)-E24&lt;=0,0,IF(SUM(G24:K26)-E24&lt;0,SUM(G24:K27)-E24,SUM(G27:K27)))+L27+M27</f>
        <v>0</v>
      </c>
      <c r="O27" s="90"/>
      <c r="P27" s="90"/>
      <c r="Q27" s="90"/>
      <c r="R27" s="90"/>
      <c r="S27" s="90"/>
      <c r="T27" s="88"/>
      <c r="U27" s="88"/>
      <c r="V27" s="89">
        <f t="shared" ref="V27" si="37">IF(SUM(O24:S27)-J24&lt;=0,0,IF(SUM(O24:S26)-J24&lt;0,SUM(O24:S27)-J24,SUM(O27:S27)))+T27+U27</f>
        <v>0</v>
      </c>
      <c r="W27" s="90"/>
      <c r="X27" s="90"/>
      <c r="Y27" s="90"/>
      <c r="Z27" s="90"/>
      <c r="AA27" s="90"/>
      <c r="AB27" s="88"/>
      <c r="AC27" s="88"/>
      <c r="AD27" s="89">
        <f t="shared" ref="AD27" si="38">IF(SUM(W24:AA27)-J24&lt;=0,0,IF(SUM(W24:AA26)-J24&lt;0,SUM(W24:AA27)-J24,SUM(W27:AA27)))+AB27+AC27</f>
        <v>0</v>
      </c>
      <c r="AE27" s="90"/>
      <c r="AF27" s="90"/>
      <c r="AG27" s="90"/>
      <c r="AH27" s="90"/>
      <c r="AI27" s="90"/>
      <c r="AJ27" s="88"/>
      <c r="AK27" s="88"/>
      <c r="AL27" s="89">
        <f t="shared" ref="AL27" si="39">IF(SUM(AE24:AI27)-R24&lt;=0,0,IF(SUM(AE24:AI26)-R24&lt;0,SUM(AE24:AI27)-R24,SUM(AE27:AI27)))+AJ27+AK27</f>
        <v>0</v>
      </c>
      <c r="AM27" s="90"/>
      <c r="AN27" s="90"/>
      <c r="AO27" s="90"/>
      <c r="AP27" s="90"/>
      <c r="AQ27" s="90"/>
      <c r="AR27" s="88"/>
      <c r="AS27" s="88"/>
      <c r="AT27" s="89">
        <f t="shared" ref="AT27" si="40">IF(SUM(AM24:AQ27)-AH24&lt;=0,0,IF(SUM(AM24:AQ26)-AH24&lt;0,SUM(AM24:AQ27)-AH24,SUM(AM27:AQ27)))+AR27+AS27</f>
        <v>0</v>
      </c>
      <c r="AU27" s="193"/>
      <c r="AV27" s="193"/>
      <c r="AW27" s="193"/>
      <c r="AX27" s="193"/>
      <c r="AY27" s="193"/>
      <c r="AZ27" s="193"/>
      <c r="BA27" s="193"/>
      <c r="BB27" s="193"/>
      <c r="BC27" s="193"/>
      <c r="BD27" s="193"/>
      <c r="BE27" s="193"/>
      <c r="BF27" s="196"/>
    </row>
    <row r="28" spans="2:58" ht="12.95" customHeight="1" x14ac:dyDescent="0.25">
      <c r="B28" s="132"/>
      <c r="C28" s="136"/>
      <c r="D28" s="140"/>
      <c r="E28" s="144"/>
      <c r="F28" s="68" t="s">
        <v>38</v>
      </c>
      <c r="G28" s="90"/>
      <c r="H28" s="90"/>
      <c r="I28" s="90"/>
      <c r="J28" s="90"/>
      <c r="K28" s="90"/>
      <c r="L28" s="88"/>
      <c r="M28" s="88"/>
      <c r="N28" s="89">
        <f t="shared" ref="N28" si="41">IF(SUM(G24:K28)-E24&lt;=0,0,IF(SUM(G24:K27)-E24&lt;0,SUM(G24:K28)-E24,SUM(G28:K28)))</f>
        <v>0</v>
      </c>
      <c r="O28" s="90"/>
      <c r="P28" s="90"/>
      <c r="Q28" s="90"/>
      <c r="R28" s="90"/>
      <c r="S28" s="90"/>
      <c r="T28" s="88"/>
      <c r="U28" s="88"/>
      <c r="V28" s="89">
        <f t="shared" ref="V28" si="42">IF(SUM(O24:S28)-E24&lt;=0,0,IF(SUM(O24:S27)-E24&lt;0,SUM(O24:S28)-E24,SUM(O28:S28)))</f>
        <v>0</v>
      </c>
      <c r="W28" s="90"/>
      <c r="X28" s="90"/>
      <c r="Y28" s="90"/>
      <c r="Z28" s="90"/>
      <c r="AA28" s="90"/>
      <c r="AB28" s="88"/>
      <c r="AC28" s="88"/>
      <c r="AD28" s="89">
        <f t="shared" ref="AD28" si="43">IF(SUM(W24:AA28)-E24&lt;=0,0,IF(SUM(W24:AA27)-E24&lt;0,SUM(W24:AA28)-E24,SUM(W28:AA28)))</f>
        <v>0</v>
      </c>
      <c r="AE28" s="90"/>
      <c r="AF28" s="90"/>
      <c r="AG28" s="90"/>
      <c r="AH28" s="90"/>
      <c r="AI28" s="90"/>
      <c r="AJ28" s="88"/>
      <c r="AK28" s="88"/>
      <c r="AL28" s="89">
        <f t="shared" ref="AL28" si="44">IF(SUM(AE24:AI28)-E24&lt;=0,0,IF(SUM(AE24:AI27)-E24&lt;0,SUM(AE24:AI28)-E24,SUM(AE28:AI28)))</f>
        <v>0</v>
      </c>
      <c r="AM28" s="90"/>
      <c r="AN28" s="90"/>
      <c r="AO28" s="90"/>
      <c r="AP28" s="90"/>
      <c r="AQ28" s="90"/>
      <c r="AR28" s="88"/>
      <c r="AS28" s="88"/>
      <c r="AT28" s="89">
        <f t="shared" ref="AT28" si="45">IF(SUM(AM24:AQ28)-E24&lt;=0,0,IF(SUM(AM24:AQ27)-E24&lt;0,SUM(AM24:AQ28)-E24,SUM(AM28:AQ28)))</f>
        <v>0</v>
      </c>
      <c r="AU28" s="193"/>
      <c r="AV28" s="193"/>
      <c r="AW28" s="193"/>
      <c r="AX28" s="193"/>
      <c r="AY28" s="193"/>
      <c r="AZ28" s="193"/>
      <c r="BA28" s="193"/>
      <c r="BB28" s="193"/>
      <c r="BC28" s="193"/>
      <c r="BD28" s="193"/>
      <c r="BE28" s="193"/>
      <c r="BF28" s="196"/>
    </row>
    <row r="29" spans="2:58" ht="12.95" customHeight="1" x14ac:dyDescent="0.25">
      <c r="B29" s="132"/>
      <c r="C29" s="136"/>
      <c r="D29" s="140"/>
      <c r="E29" s="144"/>
      <c r="F29" s="68" t="s">
        <v>37</v>
      </c>
      <c r="G29" s="90"/>
      <c r="H29" s="90"/>
      <c r="I29" s="90"/>
      <c r="J29" s="90"/>
      <c r="K29" s="90"/>
      <c r="L29" s="88"/>
      <c r="M29" s="88"/>
      <c r="N29" s="99">
        <f t="shared" ref="N29" si="46">SUM(G29:M29)</f>
        <v>0</v>
      </c>
      <c r="O29" s="90"/>
      <c r="P29" s="90"/>
      <c r="Q29" s="90"/>
      <c r="R29" s="90"/>
      <c r="S29" s="90"/>
      <c r="T29" s="88"/>
      <c r="U29" s="88"/>
      <c r="V29" s="99">
        <f t="shared" ref="V29" si="47">SUM(O29:U29)</f>
        <v>0</v>
      </c>
      <c r="W29" s="90"/>
      <c r="X29" s="90"/>
      <c r="Y29" s="90"/>
      <c r="Z29" s="90"/>
      <c r="AA29" s="90"/>
      <c r="AB29" s="88"/>
      <c r="AC29" s="88"/>
      <c r="AD29" s="99">
        <f t="shared" ref="AD29" si="48">SUM(W29:AC29)</f>
        <v>0</v>
      </c>
      <c r="AE29" s="90"/>
      <c r="AF29" s="90"/>
      <c r="AG29" s="90"/>
      <c r="AH29" s="90"/>
      <c r="AI29" s="90"/>
      <c r="AJ29" s="88"/>
      <c r="AK29" s="88"/>
      <c r="AL29" s="99">
        <f t="shared" ref="AL29" si="49">SUM(AE29:AK29)</f>
        <v>0</v>
      </c>
      <c r="AM29" s="90"/>
      <c r="AN29" s="90"/>
      <c r="AO29" s="90"/>
      <c r="AP29" s="90"/>
      <c r="AQ29" s="90"/>
      <c r="AR29" s="88"/>
      <c r="AS29" s="88"/>
      <c r="AT29" s="99">
        <f t="shared" ref="AT29" si="50">SUM(AM29:AS29)</f>
        <v>0</v>
      </c>
      <c r="AU29" s="193"/>
      <c r="AV29" s="193"/>
      <c r="AW29" s="193"/>
      <c r="AX29" s="193"/>
      <c r="AY29" s="193"/>
      <c r="AZ29" s="193"/>
      <c r="BA29" s="193"/>
      <c r="BB29" s="193"/>
      <c r="BC29" s="193"/>
      <c r="BD29" s="193"/>
      <c r="BE29" s="193"/>
      <c r="BF29" s="196"/>
    </row>
    <row r="30" spans="2:58" ht="12.95" customHeight="1" x14ac:dyDescent="0.25">
      <c r="B30" s="132"/>
      <c r="C30" s="136"/>
      <c r="D30" s="140"/>
      <c r="E30" s="144"/>
      <c r="F30" s="27" t="s">
        <v>31</v>
      </c>
      <c r="G30" s="91"/>
      <c r="H30" s="91"/>
      <c r="I30" s="91"/>
      <c r="J30" s="91"/>
      <c r="K30" s="91">
        <f t="shared" ref="K30" si="51">IF((N24-E24)&lt;=0,0,IF((N24-E24)&gt;0,(N24-E24)))</f>
        <v>0</v>
      </c>
      <c r="L30" s="88"/>
      <c r="M30" s="88"/>
      <c r="N30" s="89">
        <f t="shared" ref="N30:N41" si="52">SUM(G30:M30)</f>
        <v>0</v>
      </c>
      <c r="O30" s="91"/>
      <c r="P30" s="91"/>
      <c r="Q30" s="91"/>
      <c r="R30" s="91"/>
      <c r="S30" s="91">
        <f t="shared" ref="S30" si="53">IF((V24-E24)&lt;=0,0,IF((V24-E24)&gt;0,(V24-E24)))</f>
        <v>0</v>
      </c>
      <c r="T30" s="88"/>
      <c r="U30" s="88"/>
      <c r="V30" s="89">
        <f t="shared" ref="V30:V41" si="54">SUM(O30:U30)</f>
        <v>0</v>
      </c>
      <c r="W30" s="91"/>
      <c r="X30" s="91"/>
      <c r="Y30" s="91"/>
      <c r="Z30" s="91"/>
      <c r="AA30" s="91">
        <f t="shared" ref="AA30" si="55">IF((AD24-E24)&lt;=0,0,IF((AD24-E24)&gt;0,(AD24-E24)))</f>
        <v>0</v>
      </c>
      <c r="AB30" s="88"/>
      <c r="AC30" s="88"/>
      <c r="AD30" s="89">
        <f t="shared" ref="AD30:AD41" si="56">SUM(W30:AC30)</f>
        <v>0</v>
      </c>
      <c r="AE30" s="91"/>
      <c r="AF30" s="91"/>
      <c r="AG30" s="91"/>
      <c r="AH30" s="91"/>
      <c r="AI30" s="91">
        <f t="shared" ref="AI30" si="57">IF((AL24-E24)&lt;=0,0,IF((AL24-E24)&gt;0,(AL24-E24)))</f>
        <v>0</v>
      </c>
      <c r="AJ30" s="88"/>
      <c r="AK30" s="88"/>
      <c r="AL30" s="89">
        <f t="shared" ref="AL30:AL41" si="58">SUM(AE30:AK30)</f>
        <v>0</v>
      </c>
      <c r="AM30" s="91"/>
      <c r="AN30" s="91"/>
      <c r="AO30" s="91"/>
      <c r="AP30" s="91"/>
      <c r="AQ30" s="91">
        <f t="shared" ref="AQ30" si="59">IF((AT24-E24)&lt;=0,0,IF((AT24-E24)&gt;0,(AT24-E24)))</f>
        <v>0</v>
      </c>
      <c r="AR30" s="88"/>
      <c r="AS30" s="88"/>
      <c r="AT30" s="89">
        <f t="shared" ref="AT30:AT41" si="60">SUM(AM30:AS30)</f>
        <v>0</v>
      </c>
      <c r="AU30" s="193"/>
      <c r="AV30" s="193"/>
      <c r="AW30" s="193"/>
      <c r="AX30" s="193"/>
      <c r="AY30" s="193"/>
      <c r="AZ30" s="193"/>
      <c r="BA30" s="193"/>
      <c r="BB30" s="193"/>
      <c r="BC30" s="193"/>
      <c r="BD30" s="193"/>
      <c r="BE30" s="193"/>
      <c r="BF30" s="196"/>
    </row>
    <row r="31" spans="2:58" ht="12.95" customHeight="1" x14ac:dyDescent="0.25">
      <c r="B31" s="132"/>
      <c r="C31" s="136"/>
      <c r="D31" s="140"/>
      <c r="E31" s="144"/>
      <c r="F31" s="27" t="s">
        <v>39</v>
      </c>
      <c r="G31" s="91"/>
      <c r="H31" s="91"/>
      <c r="I31" s="91"/>
      <c r="J31" s="91"/>
      <c r="K31" s="90">
        <f t="shared" ref="K31" si="61">IF(E24-15&lt;0,0,IF(SUM(G24:M29)&lt;10,0,IF(SUM(G24:M29)&lt;20,1,IF(SUM(G24:M29)&lt;30,2,IF(SUM(G24:M29)&gt;=30,3)))))</f>
        <v>0</v>
      </c>
      <c r="L31" s="88"/>
      <c r="M31" s="88"/>
      <c r="N31" s="89">
        <f t="shared" si="52"/>
        <v>0</v>
      </c>
      <c r="O31" s="91"/>
      <c r="P31" s="91"/>
      <c r="Q31" s="91"/>
      <c r="R31" s="91"/>
      <c r="S31" s="90">
        <f t="shared" ref="S31" si="62">IF(E24-15&lt;0,0,IF(SUM(O24:U29)&lt;10,0,IF(SUM(O24:U29)&lt;20,1,IF(SUM(O24:U29)&lt;30,2,IF(SUM(O24:U29)&gt;=30,3)))))</f>
        <v>0</v>
      </c>
      <c r="T31" s="88"/>
      <c r="U31" s="88"/>
      <c r="V31" s="89">
        <f t="shared" si="54"/>
        <v>0</v>
      </c>
      <c r="W31" s="91"/>
      <c r="X31" s="91"/>
      <c r="Y31" s="91"/>
      <c r="Z31" s="91"/>
      <c r="AA31" s="90">
        <f t="shared" ref="AA31" si="63">IF(E24-15&lt;0,0,IF(SUM(W24:AC29)&lt;10,0,IF(SUM(W24:AC29)&lt;20,1,IF(SUM(W24:AC29)&lt;30,2,IF(SUM(W24:AC29)&gt;=30,3)))))</f>
        <v>0</v>
      </c>
      <c r="AB31" s="88"/>
      <c r="AC31" s="88"/>
      <c r="AD31" s="89">
        <f t="shared" si="56"/>
        <v>0</v>
      </c>
      <c r="AE31" s="91"/>
      <c r="AF31" s="91"/>
      <c r="AG31" s="91"/>
      <c r="AH31" s="91"/>
      <c r="AI31" s="90">
        <f t="shared" ref="AI31" si="64">IF(E24-15&lt;0,0,IF(SUM(AE24:AK29)&lt;10,0,IF(SUM(AE24:AK29)&lt;20,1,IF(SUM(AE24:AK29)&lt;30,2,IF(SUM(AE24:AK29)&gt;=30,3)))))</f>
        <v>0</v>
      </c>
      <c r="AJ31" s="88"/>
      <c r="AK31" s="88"/>
      <c r="AL31" s="89">
        <f t="shared" si="58"/>
        <v>0</v>
      </c>
      <c r="AM31" s="91"/>
      <c r="AN31" s="91"/>
      <c r="AO31" s="91"/>
      <c r="AP31" s="91"/>
      <c r="AQ31" s="90">
        <f t="shared" ref="AQ31" si="65">IF(E24-15&lt;0,0,IF(SUM(AM24:AS29)&lt;10,0,IF(SUM(AM24:AS29)&lt;20,1,IF(SUM(AM24:AS29)&lt;30,2,IF(SUM(AM24:AS29)&gt;=30,3)))))</f>
        <v>0</v>
      </c>
      <c r="AR31" s="88"/>
      <c r="AS31" s="88"/>
      <c r="AT31" s="89">
        <f t="shared" si="60"/>
        <v>0</v>
      </c>
      <c r="AU31" s="193"/>
      <c r="AV31" s="193"/>
      <c r="AW31" s="193"/>
      <c r="AX31" s="193"/>
      <c r="AY31" s="193"/>
      <c r="AZ31" s="193"/>
      <c r="BA31" s="193"/>
      <c r="BB31" s="193"/>
      <c r="BC31" s="193"/>
      <c r="BD31" s="193"/>
      <c r="BE31" s="193"/>
      <c r="BF31" s="196"/>
    </row>
    <row r="32" spans="2:58" ht="12.95" customHeight="1" x14ac:dyDescent="0.25">
      <c r="B32" s="132"/>
      <c r="C32" s="136"/>
      <c r="D32" s="140"/>
      <c r="E32" s="144"/>
      <c r="F32" s="27" t="s">
        <v>41</v>
      </c>
      <c r="G32" s="90"/>
      <c r="H32" s="90"/>
      <c r="I32" s="90"/>
      <c r="J32" s="90"/>
      <c r="K32" s="91"/>
      <c r="L32" s="88"/>
      <c r="M32" s="88"/>
      <c r="N32" s="89">
        <f t="shared" si="52"/>
        <v>0</v>
      </c>
      <c r="O32" s="90"/>
      <c r="P32" s="90"/>
      <c r="Q32" s="90"/>
      <c r="R32" s="90"/>
      <c r="S32" s="91"/>
      <c r="T32" s="88"/>
      <c r="U32" s="88"/>
      <c r="V32" s="89">
        <f t="shared" si="54"/>
        <v>0</v>
      </c>
      <c r="W32" s="90"/>
      <c r="X32" s="90"/>
      <c r="Y32" s="90"/>
      <c r="Z32" s="90"/>
      <c r="AA32" s="91"/>
      <c r="AB32" s="88"/>
      <c r="AC32" s="88"/>
      <c r="AD32" s="89">
        <f t="shared" si="56"/>
        <v>0</v>
      </c>
      <c r="AE32" s="90"/>
      <c r="AF32" s="90"/>
      <c r="AG32" s="90"/>
      <c r="AH32" s="90"/>
      <c r="AI32" s="91"/>
      <c r="AJ32" s="88"/>
      <c r="AK32" s="88"/>
      <c r="AL32" s="89">
        <f t="shared" si="58"/>
        <v>0</v>
      </c>
      <c r="AM32" s="90"/>
      <c r="AN32" s="90"/>
      <c r="AO32" s="90"/>
      <c r="AP32" s="90"/>
      <c r="AQ32" s="91"/>
      <c r="AR32" s="88"/>
      <c r="AS32" s="88"/>
      <c r="AT32" s="89">
        <f t="shared" si="60"/>
        <v>0</v>
      </c>
      <c r="AU32" s="193"/>
      <c r="AV32" s="193"/>
      <c r="AW32" s="193"/>
      <c r="AX32" s="193"/>
      <c r="AY32" s="193"/>
      <c r="AZ32" s="193"/>
      <c r="BA32" s="193"/>
      <c r="BB32" s="193"/>
      <c r="BC32" s="193"/>
      <c r="BD32" s="193"/>
      <c r="BE32" s="193"/>
      <c r="BF32" s="196"/>
    </row>
    <row r="33" spans="2:58" ht="12.95" customHeight="1" x14ac:dyDescent="0.25">
      <c r="B33" s="132"/>
      <c r="C33" s="136"/>
      <c r="D33" s="140"/>
      <c r="E33" s="144"/>
      <c r="F33" s="27" t="s">
        <v>6</v>
      </c>
      <c r="G33" s="90"/>
      <c r="H33" s="90"/>
      <c r="I33" s="90"/>
      <c r="J33" s="90"/>
      <c r="K33" s="90"/>
      <c r="L33" s="88"/>
      <c r="M33" s="88"/>
      <c r="N33" s="89">
        <f t="shared" si="52"/>
        <v>0</v>
      </c>
      <c r="O33" s="90"/>
      <c r="P33" s="90"/>
      <c r="Q33" s="90"/>
      <c r="R33" s="90"/>
      <c r="S33" s="90"/>
      <c r="T33" s="88"/>
      <c r="U33" s="88"/>
      <c r="V33" s="89">
        <f t="shared" si="54"/>
        <v>0</v>
      </c>
      <c r="W33" s="90"/>
      <c r="X33" s="90"/>
      <c r="Y33" s="90"/>
      <c r="Z33" s="90"/>
      <c r="AA33" s="90"/>
      <c r="AB33" s="88"/>
      <c r="AC33" s="88"/>
      <c r="AD33" s="89">
        <f t="shared" si="56"/>
        <v>0</v>
      </c>
      <c r="AE33" s="90"/>
      <c r="AF33" s="90"/>
      <c r="AG33" s="90"/>
      <c r="AH33" s="90"/>
      <c r="AI33" s="90"/>
      <c r="AJ33" s="88"/>
      <c r="AK33" s="88"/>
      <c r="AL33" s="89">
        <f t="shared" si="58"/>
        <v>0</v>
      </c>
      <c r="AM33" s="90"/>
      <c r="AN33" s="90"/>
      <c r="AO33" s="90"/>
      <c r="AP33" s="90"/>
      <c r="AQ33" s="90"/>
      <c r="AR33" s="88"/>
      <c r="AS33" s="88"/>
      <c r="AT33" s="89">
        <f t="shared" si="60"/>
        <v>0</v>
      </c>
      <c r="AU33" s="193"/>
      <c r="AV33" s="193"/>
      <c r="AW33" s="193"/>
      <c r="AX33" s="193"/>
      <c r="AY33" s="193"/>
      <c r="AZ33" s="193"/>
      <c r="BA33" s="193"/>
      <c r="BB33" s="193"/>
      <c r="BC33" s="193"/>
      <c r="BD33" s="193"/>
      <c r="BE33" s="193"/>
      <c r="BF33" s="196"/>
    </row>
    <row r="34" spans="2:58" ht="12.95" customHeight="1" x14ac:dyDescent="0.25">
      <c r="B34" s="132"/>
      <c r="C34" s="136"/>
      <c r="D34" s="140"/>
      <c r="E34" s="144"/>
      <c r="F34" s="27" t="s">
        <v>35</v>
      </c>
      <c r="G34" s="90"/>
      <c r="H34" s="90"/>
      <c r="I34" s="90"/>
      <c r="J34" s="90"/>
      <c r="K34" s="90"/>
      <c r="L34" s="88"/>
      <c r="M34" s="88"/>
      <c r="N34" s="89">
        <f t="shared" si="52"/>
        <v>0</v>
      </c>
      <c r="O34" s="90"/>
      <c r="P34" s="90"/>
      <c r="Q34" s="90"/>
      <c r="R34" s="90"/>
      <c r="S34" s="90"/>
      <c r="T34" s="88"/>
      <c r="U34" s="88"/>
      <c r="V34" s="89">
        <f t="shared" si="54"/>
        <v>0</v>
      </c>
      <c r="W34" s="90"/>
      <c r="X34" s="90"/>
      <c r="Y34" s="90"/>
      <c r="Z34" s="90"/>
      <c r="AA34" s="90"/>
      <c r="AB34" s="88"/>
      <c r="AC34" s="88"/>
      <c r="AD34" s="89">
        <f t="shared" si="56"/>
        <v>0</v>
      </c>
      <c r="AE34" s="90"/>
      <c r="AF34" s="90"/>
      <c r="AG34" s="90"/>
      <c r="AH34" s="90"/>
      <c r="AI34" s="90"/>
      <c r="AJ34" s="88"/>
      <c r="AK34" s="88"/>
      <c r="AL34" s="89">
        <f t="shared" si="58"/>
        <v>0</v>
      </c>
      <c r="AM34" s="90"/>
      <c r="AN34" s="90"/>
      <c r="AO34" s="90"/>
      <c r="AP34" s="90"/>
      <c r="AQ34" s="90"/>
      <c r="AR34" s="88"/>
      <c r="AS34" s="88"/>
      <c r="AT34" s="89">
        <f t="shared" si="60"/>
        <v>0</v>
      </c>
      <c r="AU34" s="193"/>
      <c r="AV34" s="193"/>
      <c r="AW34" s="193"/>
      <c r="AX34" s="193"/>
      <c r="AY34" s="193"/>
      <c r="AZ34" s="193"/>
      <c r="BA34" s="193"/>
      <c r="BB34" s="193"/>
      <c r="BC34" s="193"/>
      <c r="BD34" s="193"/>
      <c r="BE34" s="193"/>
      <c r="BF34" s="196"/>
    </row>
    <row r="35" spans="2:58" ht="12.95" customHeight="1" x14ac:dyDescent="0.25">
      <c r="B35" s="132"/>
      <c r="C35" s="136"/>
      <c r="D35" s="140"/>
      <c r="E35" s="144"/>
      <c r="F35" s="68" t="s">
        <v>40</v>
      </c>
      <c r="G35" s="90"/>
      <c r="H35" s="90"/>
      <c r="I35" s="90"/>
      <c r="J35" s="90"/>
      <c r="K35" s="90"/>
      <c r="L35" s="88"/>
      <c r="M35" s="88"/>
      <c r="N35" s="89">
        <f t="shared" si="52"/>
        <v>0</v>
      </c>
      <c r="O35" s="90"/>
      <c r="P35" s="90"/>
      <c r="Q35" s="90"/>
      <c r="R35" s="90"/>
      <c r="S35" s="90"/>
      <c r="T35" s="88"/>
      <c r="U35" s="88"/>
      <c r="V35" s="89">
        <f t="shared" si="54"/>
        <v>0</v>
      </c>
      <c r="W35" s="90"/>
      <c r="X35" s="90"/>
      <c r="Y35" s="90"/>
      <c r="Z35" s="90"/>
      <c r="AA35" s="90"/>
      <c r="AB35" s="88"/>
      <c r="AC35" s="88"/>
      <c r="AD35" s="89">
        <f t="shared" si="56"/>
        <v>0</v>
      </c>
      <c r="AE35" s="90"/>
      <c r="AF35" s="90"/>
      <c r="AG35" s="90"/>
      <c r="AH35" s="90"/>
      <c r="AI35" s="90"/>
      <c r="AJ35" s="88"/>
      <c r="AK35" s="88"/>
      <c r="AL35" s="89">
        <f t="shared" si="58"/>
        <v>0</v>
      </c>
      <c r="AM35" s="90"/>
      <c r="AN35" s="90"/>
      <c r="AO35" s="90"/>
      <c r="AP35" s="90"/>
      <c r="AQ35" s="90"/>
      <c r="AR35" s="88"/>
      <c r="AS35" s="88"/>
      <c r="AT35" s="89">
        <f t="shared" si="60"/>
        <v>0</v>
      </c>
      <c r="AU35" s="193"/>
      <c r="AV35" s="193"/>
      <c r="AW35" s="193"/>
      <c r="AX35" s="193"/>
      <c r="AY35" s="193"/>
      <c r="AZ35" s="193"/>
      <c r="BA35" s="193"/>
      <c r="BB35" s="193"/>
      <c r="BC35" s="193"/>
      <c r="BD35" s="193"/>
      <c r="BE35" s="193"/>
      <c r="BF35" s="196"/>
    </row>
    <row r="36" spans="2:58" ht="12.95" customHeight="1" x14ac:dyDescent="0.25">
      <c r="B36" s="132"/>
      <c r="C36" s="136"/>
      <c r="D36" s="140"/>
      <c r="E36" s="144"/>
      <c r="F36" s="68" t="s">
        <v>7</v>
      </c>
      <c r="G36" s="90"/>
      <c r="H36" s="90"/>
      <c r="I36" s="90"/>
      <c r="J36" s="90"/>
      <c r="K36" s="90"/>
      <c r="L36" s="88"/>
      <c r="M36" s="88"/>
      <c r="N36" s="89">
        <f t="shared" si="52"/>
        <v>0</v>
      </c>
      <c r="O36" s="90"/>
      <c r="P36" s="90"/>
      <c r="Q36" s="90"/>
      <c r="R36" s="90"/>
      <c r="S36" s="90"/>
      <c r="T36" s="88"/>
      <c r="U36" s="88"/>
      <c r="V36" s="89">
        <f t="shared" si="54"/>
        <v>0</v>
      </c>
      <c r="W36" s="90"/>
      <c r="X36" s="90"/>
      <c r="Y36" s="90"/>
      <c r="Z36" s="90"/>
      <c r="AA36" s="90"/>
      <c r="AB36" s="88"/>
      <c r="AC36" s="88"/>
      <c r="AD36" s="89">
        <f t="shared" si="56"/>
        <v>0</v>
      </c>
      <c r="AE36" s="90"/>
      <c r="AF36" s="90"/>
      <c r="AG36" s="90"/>
      <c r="AH36" s="90"/>
      <c r="AI36" s="90"/>
      <c r="AJ36" s="88"/>
      <c r="AK36" s="88"/>
      <c r="AL36" s="89">
        <f t="shared" si="58"/>
        <v>0</v>
      </c>
      <c r="AM36" s="90"/>
      <c r="AN36" s="90"/>
      <c r="AO36" s="90"/>
      <c r="AP36" s="90"/>
      <c r="AQ36" s="90"/>
      <c r="AR36" s="88"/>
      <c r="AS36" s="88"/>
      <c r="AT36" s="89">
        <f t="shared" si="60"/>
        <v>0</v>
      </c>
      <c r="AU36" s="193"/>
      <c r="AV36" s="193"/>
      <c r="AW36" s="193"/>
      <c r="AX36" s="193"/>
      <c r="AY36" s="193"/>
      <c r="AZ36" s="193"/>
      <c r="BA36" s="193"/>
      <c r="BB36" s="193"/>
      <c r="BC36" s="193"/>
      <c r="BD36" s="193"/>
      <c r="BE36" s="193"/>
      <c r="BF36" s="196"/>
    </row>
    <row r="37" spans="2:58" ht="12.95" customHeight="1" x14ac:dyDescent="0.25">
      <c r="B37" s="132"/>
      <c r="C37" s="136"/>
      <c r="D37" s="140"/>
      <c r="E37" s="144"/>
      <c r="F37" s="68"/>
      <c r="G37" s="90"/>
      <c r="H37" s="90"/>
      <c r="I37" s="90"/>
      <c r="J37" s="90"/>
      <c r="K37" s="90"/>
      <c r="L37" s="88"/>
      <c r="M37" s="88"/>
      <c r="N37" s="89">
        <f t="shared" si="52"/>
        <v>0</v>
      </c>
      <c r="O37" s="90"/>
      <c r="P37" s="90"/>
      <c r="Q37" s="90"/>
      <c r="R37" s="90"/>
      <c r="S37" s="90"/>
      <c r="T37" s="88"/>
      <c r="U37" s="88"/>
      <c r="V37" s="89">
        <f t="shared" si="54"/>
        <v>0</v>
      </c>
      <c r="W37" s="90"/>
      <c r="X37" s="90"/>
      <c r="Y37" s="90"/>
      <c r="Z37" s="90"/>
      <c r="AA37" s="90"/>
      <c r="AB37" s="88"/>
      <c r="AC37" s="88"/>
      <c r="AD37" s="89">
        <f t="shared" si="56"/>
        <v>0</v>
      </c>
      <c r="AE37" s="90"/>
      <c r="AF37" s="90"/>
      <c r="AG37" s="90"/>
      <c r="AH37" s="90"/>
      <c r="AI37" s="90"/>
      <c r="AJ37" s="88"/>
      <c r="AK37" s="88"/>
      <c r="AL37" s="89">
        <f t="shared" si="58"/>
        <v>0</v>
      </c>
      <c r="AM37" s="90"/>
      <c r="AN37" s="90"/>
      <c r="AO37" s="90"/>
      <c r="AP37" s="90"/>
      <c r="AQ37" s="90"/>
      <c r="AR37" s="88"/>
      <c r="AS37" s="88"/>
      <c r="AT37" s="89">
        <f t="shared" si="60"/>
        <v>0</v>
      </c>
      <c r="AU37" s="193"/>
      <c r="AV37" s="193"/>
      <c r="AW37" s="193"/>
      <c r="AX37" s="193"/>
      <c r="AY37" s="193"/>
      <c r="AZ37" s="193"/>
      <c r="BA37" s="193"/>
      <c r="BB37" s="193"/>
      <c r="BC37" s="193"/>
      <c r="BD37" s="193"/>
      <c r="BE37" s="193"/>
      <c r="BF37" s="196"/>
    </row>
    <row r="38" spans="2:58" ht="12.95" customHeight="1" x14ac:dyDescent="0.25">
      <c r="B38" s="132"/>
      <c r="C38" s="136"/>
      <c r="D38" s="140"/>
      <c r="E38" s="144"/>
      <c r="F38" s="68"/>
      <c r="G38" s="90"/>
      <c r="H38" s="90"/>
      <c r="I38" s="90"/>
      <c r="J38" s="90"/>
      <c r="K38" s="90"/>
      <c r="L38" s="88"/>
      <c r="M38" s="88"/>
      <c r="N38" s="89">
        <f t="shared" si="52"/>
        <v>0</v>
      </c>
      <c r="O38" s="90"/>
      <c r="P38" s="90"/>
      <c r="Q38" s="90"/>
      <c r="R38" s="90"/>
      <c r="S38" s="90"/>
      <c r="T38" s="88"/>
      <c r="U38" s="88"/>
      <c r="V38" s="89">
        <f t="shared" si="54"/>
        <v>0</v>
      </c>
      <c r="W38" s="90"/>
      <c r="X38" s="90"/>
      <c r="Y38" s="90"/>
      <c r="Z38" s="90"/>
      <c r="AA38" s="90"/>
      <c r="AB38" s="88"/>
      <c r="AC38" s="88"/>
      <c r="AD38" s="89">
        <f t="shared" si="56"/>
        <v>0</v>
      </c>
      <c r="AE38" s="90"/>
      <c r="AF38" s="90"/>
      <c r="AG38" s="90"/>
      <c r="AH38" s="90"/>
      <c r="AI38" s="90"/>
      <c r="AJ38" s="88"/>
      <c r="AK38" s="88"/>
      <c r="AL38" s="89">
        <f t="shared" si="58"/>
        <v>0</v>
      </c>
      <c r="AM38" s="90"/>
      <c r="AN38" s="90"/>
      <c r="AO38" s="90"/>
      <c r="AP38" s="90"/>
      <c r="AQ38" s="90"/>
      <c r="AR38" s="88"/>
      <c r="AS38" s="88"/>
      <c r="AT38" s="89">
        <f t="shared" si="60"/>
        <v>0</v>
      </c>
      <c r="AU38" s="193"/>
      <c r="AV38" s="193"/>
      <c r="AW38" s="193"/>
      <c r="AX38" s="193"/>
      <c r="AY38" s="193"/>
      <c r="AZ38" s="193"/>
      <c r="BA38" s="193"/>
      <c r="BB38" s="193"/>
      <c r="BC38" s="193"/>
      <c r="BD38" s="193"/>
      <c r="BE38" s="193"/>
      <c r="BF38" s="196"/>
    </row>
    <row r="39" spans="2:58" ht="12.95" customHeight="1" x14ac:dyDescent="0.25">
      <c r="B39" s="132"/>
      <c r="C39" s="136"/>
      <c r="D39" s="140"/>
      <c r="E39" s="144"/>
      <c r="F39" s="68"/>
      <c r="G39" s="90"/>
      <c r="H39" s="90"/>
      <c r="I39" s="90"/>
      <c r="J39" s="90"/>
      <c r="K39" s="90"/>
      <c r="L39" s="88"/>
      <c r="M39" s="88"/>
      <c r="N39" s="89">
        <f t="shared" si="52"/>
        <v>0</v>
      </c>
      <c r="O39" s="90"/>
      <c r="P39" s="90"/>
      <c r="Q39" s="90"/>
      <c r="R39" s="90"/>
      <c r="S39" s="90"/>
      <c r="T39" s="88"/>
      <c r="U39" s="88"/>
      <c r="V39" s="89">
        <f t="shared" si="54"/>
        <v>0</v>
      </c>
      <c r="W39" s="90"/>
      <c r="X39" s="90"/>
      <c r="Y39" s="90"/>
      <c r="Z39" s="90"/>
      <c r="AA39" s="90"/>
      <c r="AB39" s="88"/>
      <c r="AC39" s="88"/>
      <c r="AD39" s="89">
        <f t="shared" si="56"/>
        <v>0</v>
      </c>
      <c r="AE39" s="90"/>
      <c r="AF39" s="90"/>
      <c r="AG39" s="90"/>
      <c r="AH39" s="90"/>
      <c r="AI39" s="90"/>
      <c r="AJ39" s="88"/>
      <c r="AK39" s="88"/>
      <c r="AL39" s="89">
        <f t="shared" si="58"/>
        <v>0</v>
      </c>
      <c r="AM39" s="90"/>
      <c r="AN39" s="90"/>
      <c r="AO39" s="90"/>
      <c r="AP39" s="90"/>
      <c r="AQ39" s="90"/>
      <c r="AR39" s="88"/>
      <c r="AS39" s="88"/>
      <c r="AT39" s="89">
        <f t="shared" si="60"/>
        <v>0</v>
      </c>
      <c r="AU39" s="193"/>
      <c r="AV39" s="193"/>
      <c r="AW39" s="193"/>
      <c r="AX39" s="193"/>
      <c r="AY39" s="193"/>
      <c r="AZ39" s="193"/>
      <c r="BA39" s="193"/>
      <c r="BB39" s="193"/>
      <c r="BC39" s="193"/>
      <c r="BD39" s="193"/>
      <c r="BE39" s="193"/>
      <c r="BF39" s="196"/>
    </row>
    <row r="40" spans="2:58" ht="12.95" customHeight="1" x14ac:dyDescent="0.25">
      <c r="B40" s="132"/>
      <c r="C40" s="136"/>
      <c r="D40" s="140"/>
      <c r="E40" s="144"/>
      <c r="F40" s="27"/>
      <c r="G40" s="90"/>
      <c r="H40" s="90"/>
      <c r="I40" s="90"/>
      <c r="J40" s="90"/>
      <c r="K40" s="90"/>
      <c r="L40" s="88"/>
      <c r="M40" s="88"/>
      <c r="N40" s="89">
        <f t="shared" si="52"/>
        <v>0</v>
      </c>
      <c r="O40" s="90"/>
      <c r="P40" s="90"/>
      <c r="Q40" s="90"/>
      <c r="R40" s="90"/>
      <c r="S40" s="90"/>
      <c r="T40" s="88"/>
      <c r="U40" s="88"/>
      <c r="V40" s="89">
        <f t="shared" si="54"/>
        <v>0</v>
      </c>
      <c r="W40" s="90"/>
      <c r="X40" s="90"/>
      <c r="Y40" s="90"/>
      <c r="Z40" s="90"/>
      <c r="AA40" s="90"/>
      <c r="AB40" s="88"/>
      <c r="AC40" s="88"/>
      <c r="AD40" s="89">
        <f t="shared" si="56"/>
        <v>0</v>
      </c>
      <c r="AE40" s="90"/>
      <c r="AF40" s="90"/>
      <c r="AG40" s="90"/>
      <c r="AH40" s="90"/>
      <c r="AI40" s="90"/>
      <c r="AJ40" s="88"/>
      <c r="AK40" s="88"/>
      <c r="AL40" s="89">
        <f t="shared" si="58"/>
        <v>0</v>
      </c>
      <c r="AM40" s="90"/>
      <c r="AN40" s="90"/>
      <c r="AO40" s="90"/>
      <c r="AP40" s="90"/>
      <c r="AQ40" s="90"/>
      <c r="AR40" s="88"/>
      <c r="AS40" s="88"/>
      <c r="AT40" s="89">
        <f t="shared" si="60"/>
        <v>0</v>
      </c>
      <c r="AU40" s="193"/>
      <c r="AV40" s="193"/>
      <c r="AW40" s="193"/>
      <c r="AX40" s="193"/>
      <c r="AY40" s="193"/>
      <c r="AZ40" s="193"/>
      <c r="BA40" s="193"/>
      <c r="BB40" s="193"/>
      <c r="BC40" s="193"/>
      <c r="BD40" s="193"/>
      <c r="BE40" s="193"/>
      <c r="BF40" s="196"/>
    </row>
    <row r="41" spans="2:58" ht="12.95" customHeight="1" thickBot="1" x14ac:dyDescent="0.3">
      <c r="B41" s="133"/>
      <c r="C41" s="137"/>
      <c r="D41" s="141"/>
      <c r="E41" s="144"/>
      <c r="F41" s="27"/>
      <c r="G41" s="90"/>
      <c r="H41" s="90"/>
      <c r="I41" s="90"/>
      <c r="J41" s="90"/>
      <c r="K41" s="90"/>
      <c r="L41" s="92"/>
      <c r="M41" s="92"/>
      <c r="N41" s="89">
        <f t="shared" si="52"/>
        <v>0</v>
      </c>
      <c r="O41" s="90"/>
      <c r="P41" s="90"/>
      <c r="Q41" s="90"/>
      <c r="R41" s="90"/>
      <c r="S41" s="90"/>
      <c r="T41" s="92"/>
      <c r="U41" s="92"/>
      <c r="V41" s="89">
        <f t="shared" si="54"/>
        <v>0</v>
      </c>
      <c r="W41" s="90"/>
      <c r="X41" s="90"/>
      <c r="Y41" s="90"/>
      <c r="Z41" s="90"/>
      <c r="AA41" s="90"/>
      <c r="AB41" s="92"/>
      <c r="AC41" s="92"/>
      <c r="AD41" s="89">
        <f t="shared" si="56"/>
        <v>0</v>
      </c>
      <c r="AE41" s="90"/>
      <c r="AF41" s="90"/>
      <c r="AG41" s="90"/>
      <c r="AH41" s="90"/>
      <c r="AI41" s="90"/>
      <c r="AJ41" s="92"/>
      <c r="AK41" s="92"/>
      <c r="AL41" s="89">
        <f t="shared" si="58"/>
        <v>0</v>
      </c>
      <c r="AM41" s="90"/>
      <c r="AN41" s="90"/>
      <c r="AO41" s="90"/>
      <c r="AP41" s="90"/>
      <c r="AQ41" s="90"/>
      <c r="AR41" s="92"/>
      <c r="AS41" s="92"/>
      <c r="AT41" s="89">
        <f t="shared" si="60"/>
        <v>0</v>
      </c>
      <c r="AU41" s="193"/>
      <c r="AV41" s="193"/>
      <c r="AW41" s="193"/>
      <c r="AX41" s="193"/>
      <c r="AY41" s="193"/>
      <c r="AZ41" s="193"/>
      <c r="BA41" s="193"/>
      <c r="BB41" s="193"/>
      <c r="BC41" s="193"/>
      <c r="BD41" s="193"/>
      <c r="BE41" s="193"/>
      <c r="BF41" s="196"/>
    </row>
    <row r="42" spans="2:58" ht="12.95" hidden="1" customHeight="1" thickBot="1" x14ac:dyDescent="0.3">
      <c r="B42" s="134"/>
      <c r="C42" s="138"/>
      <c r="D42" s="142"/>
      <c r="E42" s="145"/>
      <c r="F42" s="27" t="s">
        <v>36</v>
      </c>
      <c r="G42" s="94"/>
      <c r="H42" s="94"/>
      <c r="I42" s="94"/>
      <c r="J42" s="94"/>
      <c r="K42" s="94"/>
      <c r="L42" s="93"/>
      <c r="M42" s="93"/>
      <c r="N42" s="89">
        <f t="shared" ref="N42" si="66">N31+N32+N34+N37+N38+N40+N41</f>
        <v>0</v>
      </c>
      <c r="O42" s="95"/>
      <c r="P42" s="95"/>
      <c r="Q42" s="95"/>
      <c r="R42" s="95"/>
      <c r="S42" s="95"/>
      <c r="T42" s="93"/>
      <c r="U42" s="93"/>
      <c r="V42" s="89">
        <f t="shared" ref="V42" si="67">V31+V32+V34+V37+V38+V40+V41</f>
        <v>0</v>
      </c>
      <c r="W42" s="95"/>
      <c r="X42" s="95"/>
      <c r="Y42" s="95"/>
      <c r="Z42" s="95"/>
      <c r="AA42" s="95"/>
      <c r="AB42" s="93"/>
      <c r="AC42" s="93"/>
      <c r="AD42" s="89">
        <f t="shared" ref="AD42" si="68">AD31+AD32+AD34+AD37+AD38+AD40+AD41</f>
        <v>0</v>
      </c>
      <c r="AE42" s="95"/>
      <c r="AF42" s="95"/>
      <c r="AG42" s="95"/>
      <c r="AH42" s="95"/>
      <c r="AI42" s="95"/>
      <c r="AJ42" s="93"/>
      <c r="AK42" s="93"/>
      <c r="AL42" s="89">
        <f t="shared" ref="AL42" si="69">AL31+AL32+AL34+AL37+AL38+AL40+AL41</f>
        <v>0</v>
      </c>
      <c r="AM42" s="95"/>
      <c r="AN42" s="95"/>
      <c r="AO42" s="95"/>
      <c r="AP42" s="95"/>
      <c r="AQ42" s="95"/>
      <c r="AR42" s="93"/>
      <c r="AS42" s="93"/>
      <c r="AT42" s="89">
        <f t="shared" ref="AT42" si="70">AT31+AT32+AT34+AT37+AT38+AT40+AT41</f>
        <v>0</v>
      </c>
      <c r="AU42" s="194"/>
      <c r="AV42" s="194"/>
      <c r="AW42" s="194"/>
      <c r="AX42" s="194"/>
      <c r="AY42" s="194"/>
      <c r="AZ42" s="194"/>
      <c r="BA42" s="194"/>
      <c r="BB42" s="194"/>
      <c r="BC42" s="194"/>
      <c r="BD42" s="194"/>
      <c r="BE42" s="194"/>
      <c r="BF42" s="197"/>
    </row>
    <row r="43" spans="2:58" ht="12.95" customHeight="1" thickTop="1" x14ac:dyDescent="0.25">
      <c r="B43" s="132">
        <v>3</v>
      </c>
      <c r="C43" s="135">
        <f>MAYIS!C43</f>
        <v>0</v>
      </c>
      <c r="D43" s="139">
        <f>NİSAN!D43</f>
        <v>0</v>
      </c>
      <c r="E43" s="143">
        <f>MAYIS!E43</f>
        <v>18</v>
      </c>
      <c r="F43" s="67" t="s">
        <v>21</v>
      </c>
      <c r="G43" s="87"/>
      <c r="H43" s="87"/>
      <c r="I43" s="87"/>
      <c r="J43" s="87"/>
      <c r="K43" s="87"/>
      <c r="L43" s="85"/>
      <c r="M43" s="85"/>
      <c r="N43" s="86">
        <f t="shared" ref="N43" si="71">SUM(G43:M43)</f>
        <v>0</v>
      </c>
      <c r="O43" s="87"/>
      <c r="P43" s="87"/>
      <c r="Q43" s="87"/>
      <c r="R43" s="87"/>
      <c r="S43" s="87"/>
      <c r="T43" s="85"/>
      <c r="U43" s="85"/>
      <c r="V43" s="86">
        <f t="shared" ref="V43" si="72">SUM(O43:U43)</f>
        <v>0</v>
      </c>
      <c r="W43" s="87"/>
      <c r="X43" s="87"/>
      <c r="Y43" s="87"/>
      <c r="Z43" s="87"/>
      <c r="AA43" s="87"/>
      <c r="AB43" s="85"/>
      <c r="AC43" s="85"/>
      <c r="AD43" s="86">
        <f t="shared" ref="AD43" si="73">SUM(W43:AC43)</f>
        <v>0</v>
      </c>
      <c r="AE43" s="87"/>
      <c r="AF43" s="87"/>
      <c r="AG43" s="87"/>
      <c r="AH43" s="87"/>
      <c r="AI43" s="87"/>
      <c r="AJ43" s="85"/>
      <c r="AK43" s="85"/>
      <c r="AL43" s="86">
        <f t="shared" ref="AL43" si="74">SUM(AE43:AK43)</f>
        <v>0</v>
      </c>
      <c r="AM43" s="87"/>
      <c r="AN43" s="87"/>
      <c r="AO43" s="87"/>
      <c r="AP43" s="87"/>
      <c r="AQ43" s="87"/>
      <c r="AR43" s="85"/>
      <c r="AS43" s="85"/>
      <c r="AT43" s="86">
        <f t="shared" ref="AT43" si="75">SUM(AM43:AS43)</f>
        <v>0</v>
      </c>
      <c r="AU43" s="192">
        <f t="shared" ref="AU43" si="76">+N43+V43+AL43+AT43+AD43</f>
        <v>0</v>
      </c>
      <c r="AV43" s="192">
        <f t="shared" ref="AV43" si="77">AD44+N44+V44+AL44+AT44</f>
        <v>0</v>
      </c>
      <c r="AW43" s="192">
        <f t="shared" ref="AW43" si="78">AD45+N45+V45+AL45+AT45</f>
        <v>0</v>
      </c>
      <c r="AX43" s="192">
        <f t="shared" ref="AX43" si="79">AD46+N46+V46+AL46+AT46</f>
        <v>0</v>
      </c>
      <c r="AY43" s="192">
        <f t="shared" ref="AY43" si="80">N47+V47+AL47+AT47</f>
        <v>0</v>
      </c>
      <c r="AZ43" s="192">
        <f t="shared" ref="AZ43" si="81">N48+V48+AL48+AT48</f>
        <v>0</v>
      </c>
      <c r="BA43" s="192">
        <f t="shared" ref="BA43" si="82">N49+V49+AL49+AT49</f>
        <v>0</v>
      </c>
      <c r="BB43" s="192">
        <f t="shared" ref="BB43" si="83">AD61+N61+V61+AL61+AT61</f>
        <v>0</v>
      </c>
      <c r="BC43" s="192">
        <f t="shared" ref="BC43" si="84">N54+V54+AL54+AT54+AD54</f>
        <v>0</v>
      </c>
      <c r="BD43" s="192">
        <f t="shared" ref="BD43" si="85">AD55+N55+V55+AL55+AT55</f>
        <v>0</v>
      </c>
      <c r="BE43" s="192">
        <f t="shared" ref="BE43" si="86">N52+V52+AD52+AL52+AT52</f>
        <v>0</v>
      </c>
      <c r="BF43" s="195">
        <f t="shared" ref="BF43" si="87">SUM(AV43:BE61)</f>
        <v>0</v>
      </c>
    </row>
    <row r="44" spans="2:58" ht="12.95" customHeight="1" x14ac:dyDescent="0.25">
      <c r="B44" s="132"/>
      <c r="C44" s="136"/>
      <c r="D44" s="140"/>
      <c r="E44" s="144"/>
      <c r="F44" s="68" t="s">
        <v>33</v>
      </c>
      <c r="G44" s="90"/>
      <c r="H44" s="90"/>
      <c r="I44" s="90"/>
      <c r="J44" s="90"/>
      <c r="K44" s="90"/>
      <c r="L44" s="88"/>
      <c r="M44" s="88"/>
      <c r="N44" s="89">
        <f t="shared" ref="N44" si="88">IF(SUM(G43:K44)-E43&lt;=0,0,IF(SUM(G43:K43)-E43&lt;0,SUM(G43:K44)-E43,SUM(G44:K44)))</f>
        <v>0</v>
      </c>
      <c r="O44" s="90"/>
      <c r="P44" s="90"/>
      <c r="Q44" s="90"/>
      <c r="R44" s="90"/>
      <c r="S44" s="90"/>
      <c r="T44" s="88"/>
      <c r="U44" s="88"/>
      <c r="V44" s="89">
        <f t="shared" ref="V44" si="89">IF(SUM(O43:S44)-J43&lt;=0,0,IF(SUM(O43:S43)-J43&lt;0,SUM(O43:S44)-J43,SUM(O44:S44)))</f>
        <v>0</v>
      </c>
      <c r="W44" s="90"/>
      <c r="X44" s="90"/>
      <c r="Y44" s="90"/>
      <c r="Z44" s="90"/>
      <c r="AA44" s="90"/>
      <c r="AB44" s="88"/>
      <c r="AC44" s="88"/>
      <c r="AD44" s="89">
        <f t="shared" ref="AD44" si="90">IF(SUM(W43:AA44)-J43&lt;=0,0,IF(SUM(W43:AA43)-J43&lt;0,SUM(W43:AA44)-J43,SUM(W44:AA44)))</f>
        <v>0</v>
      </c>
      <c r="AE44" s="90"/>
      <c r="AF44" s="90"/>
      <c r="AG44" s="90"/>
      <c r="AH44" s="90"/>
      <c r="AI44" s="90"/>
      <c r="AJ44" s="88"/>
      <c r="AK44" s="88"/>
      <c r="AL44" s="89">
        <f t="shared" ref="AL44" si="91">IF(SUM(AE43:AI44)-R43&lt;=0,0,IF(SUM(AE43:AI43)-R43&lt;0,SUM(AE43:AI44)-R43,SUM(AE44:AI44)))</f>
        <v>0</v>
      </c>
      <c r="AM44" s="90"/>
      <c r="AN44" s="90"/>
      <c r="AO44" s="90"/>
      <c r="AP44" s="90"/>
      <c r="AQ44" s="90"/>
      <c r="AR44" s="88"/>
      <c r="AS44" s="88"/>
      <c r="AT44" s="89">
        <f t="shared" ref="AT44" si="92">IF(SUM(AM43:AQ44)-AH43&lt;=0,0,IF(SUM(AM43:AQ43)-AH43&lt;0,SUM(AM43:AQ44)-AH43,SUM(AM44:AQ44)))</f>
        <v>0</v>
      </c>
      <c r="AU44" s="193"/>
      <c r="AV44" s="193"/>
      <c r="AW44" s="193"/>
      <c r="AX44" s="193"/>
      <c r="AY44" s="193"/>
      <c r="AZ44" s="193"/>
      <c r="BA44" s="193"/>
      <c r="BB44" s="193"/>
      <c r="BC44" s="193"/>
      <c r="BD44" s="193"/>
      <c r="BE44" s="193"/>
      <c r="BF44" s="196"/>
    </row>
    <row r="45" spans="2:58" ht="12.95" customHeight="1" x14ac:dyDescent="0.25">
      <c r="B45" s="132"/>
      <c r="C45" s="136"/>
      <c r="D45" s="140"/>
      <c r="E45" s="144"/>
      <c r="F45" s="68" t="s">
        <v>34</v>
      </c>
      <c r="G45" s="90"/>
      <c r="H45" s="90"/>
      <c r="I45" s="90"/>
      <c r="J45" s="90"/>
      <c r="K45" s="90"/>
      <c r="L45" s="88"/>
      <c r="M45" s="88"/>
      <c r="N45" s="89">
        <f t="shared" ref="N45" si="93">IF(SUM(G43:K45)-E43&lt;=0,0,IF(SUM(G43:K44)-E43&lt;0,SUM(G43:K45)-E43,SUM(G45:K45)))</f>
        <v>0</v>
      </c>
      <c r="O45" s="90"/>
      <c r="P45" s="90"/>
      <c r="Q45" s="90"/>
      <c r="R45" s="90"/>
      <c r="S45" s="90"/>
      <c r="T45" s="88"/>
      <c r="U45" s="88"/>
      <c r="V45" s="89">
        <f t="shared" ref="V45" si="94">IF(SUM(O43:S45)-J43&lt;=0,0,IF(SUM(O43:S44)-J43&lt;0,SUM(O43:S45)-J43,SUM(O45:S45)))</f>
        <v>0</v>
      </c>
      <c r="W45" s="90"/>
      <c r="X45" s="90"/>
      <c r="Y45" s="90"/>
      <c r="Z45" s="90"/>
      <c r="AA45" s="90"/>
      <c r="AB45" s="88"/>
      <c r="AC45" s="88"/>
      <c r="AD45" s="89">
        <f t="shared" ref="AD45" si="95">IF(SUM(W43:AA45)-J43&lt;=0,0,IF(SUM(W43:AA44)-J43&lt;0,SUM(W43:AA45)-J43,SUM(W45:AA45)))</f>
        <v>0</v>
      </c>
      <c r="AE45" s="90"/>
      <c r="AF45" s="90"/>
      <c r="AG45" s="90"/>
      <c r="AH45" s="90"/>
      <c r="AI45" s="90"/>
      <c r="AJ45" s="88"/>
      <c r="AK45" s="88"/>
      <c r="AL45" s="89">
        <f t="shared" ref="AL45" si="96">IF(SUM(AE43:AI45)-R43&lt;=0,0,IF(SUM(AE43:AI44)-R43&lt;0,SUM(AE43:AI45)-R43,SUM(AE45:AI45)))</f>
        <v>0</v>
      </c>
      <c r="AM45" s="90"/>
      <c r="AN45" s="90"/>
      <c r="AO45" s="90"/>
      <c r="AP45" s="90"/>
      <c r="AQ45" s="90"/>
      <c r="AR45" s="88"/>
      <c r="AS45" s="88"/>
      <c r="AT45" s="89">
        <f t="shared" ref="AT45" si="97">IF(SUM(AM43:AQ45)-AH43&lt;=0,0,IF(SUM(AM43:AQ44)-AH43&lt;0,SUM(AM43:AQ45)-AH43,SUM(AM45:AQ45)))</f>
        <v>0</v>
      </c>
      <c r="AU45" s="193"/>
      <c r="AV45" s="193"/>
      <c r="AW45" s="193"/>
      <c r="AX45" s="193"/>
      <c r="AY45" s="193"/>
      <c r="AZ45" s="193"/>
      <c r="BA45" s="193"/>
      <c r="BB45" s="193"/>
      <c r="BC45" s="193"/>
      <c r="BD45" s="193"/>
      <c r="BE45" s="193"/>
      <c r="BF45" s="196"/>
    </row>
    <row r="46" spans="2:58" ht="12.95" customHeight="1" x14ac:dyDescent="0.25">
      <c r="B46" s="132"/>
      <c r="C46" s="136"/>
      <c r="D46" s="140"/>
      <c r="E46" s="144"/>
      <c r="F46" s="68" t="s">
        <v>32</v>
      </c>
      <c r="G46" s="90"/>
      <c r="H46" s="90"/>
      <c r="I46" s="90"/>
      <c r="J46" s="90"/>
      <c r="K46" s="90"/>
      <c r="L46" s="88"/>
      <c r="M46" s="88"/>
      <c r="N46" s="89">
        <f t="shared" ref="N46" si="98">IF(SUM(G43:K46)-E43&lt;=0,0,IF(SUM(G43:K45)-E43&lt;0,SUM(G43:K46)-E43,SUM(G46:K46)))+L46+M46</f>
        <v>0</v>
      </c>
      <c r="O46" s="90"/>
      <c r="P46" s="90"/>
      <c r="Q46" s="90"/>
      <c r="R46" s="90"/>
      <c r="S46" s="90"/>
      <c r="T46" s="88"/>
      <c r="U46" s="88"/>
      <c r="V46" s="89">
        <f t="shared" ref="V46" si="99">IF(SUM(O43:S46)-J43&lt;=0,0,IF(SUM(O43:S45)-J43&lt;0,SUM(O43:S46)-J43,SUM(O46:S46)))+T46+U46</f>
        <v>0</v>
      </c>
      <c r="W46" s="90"/>
      <c r="X46" s="90"/>
      <c r="Y46" s="90"/>
      <c r="Z46" s="90"/>
      <c r="AA46" s="90"/>
      <c r="AB46" s="88"/>
      <c r="AC46" s="88"/>
      <c r="AD46" s="89">
        <f t="shared" ref="AD46" si="100">IF(SUM(W43:AA46)-J43&lt;=0,0,IF(SUM(W43:AA45)-J43&lt;0,SUM(W43:AA46)-J43,SUM(W46:AA46)))+AB46+AC46</f>
        <v>0</v>
      </c>
      <c r="AE46" s="90"/>
      <c r="AF46" s="90"/>
      <c r="AG46" s="90"/>
      <c r="AH46" s="90"/>
      <c r="AI46" s="90"/>
      <c r="AJ46" s="88"/>
      <c r="AK46" s="88"/>
      <c r="AL46" s="89">
        <f t="shared" ref="AL46" si="101">IF(SUM(AE43:AI46)-R43&lt;=0,0,IF(SUM(AE43:AI45)-R43&lt;0,SUM(AE43:AI46)-R43,SUM(AE46:AI46)))+AJ46+AK46</f>
        <v>0</v>
      </c>
      <c r="AM46" s="90"/>
      <c r="AN46" s="90"/>
      <c r="AO46" s="90"/>
      <c r="AP46" s="90"/>
      <c r="AQ46" s="90"/>
      <c r="AR46" s="88"/>
      <c r="AS46" s="88"/>
      <c r="AT46" s="89">
        <f t="shared" ref="AT46" si="102">IF(SUM(AM43:AQ46)-AH43&lt;=0,0,IF(SUM(AM43:AQ45)-AH43&lt;0,SUM(AM43:AQ46)-AH43,SUM(AM46:AQ46)))+AR46+AS46</f>
        <v>0</v>
      </c>
      <c r="AU46" s="193"/>
      <c r="AV46" s="193"/>
      <c r="AW46" s="193"/>
      <c r="AX46" s="193"/>
      <c r="AY46" s="193"/>
      <c r="AZ46" s="193"/>
      <c r="BA46" s="193"/>
      <c r="BB46" s="193"/>
      <c r="BC46" s="193"/>
      <c r="BD46" s="193"/>
      <c r="BE46" s="193"/>
      <c r="BF46" s="196"/>
    </row>
    <row r="47" spans="2:58" ht="12.95" customHeight="1" x14ac:dyDescent="0.25">
      <c r="B47" s="132"/>
      <c r="C47" s="136"/>
      <c r="D47" s="140"/>
      <c r="E47" s="144"/>
      <c r="F47" s="68" t="s">
        <v>38</v>
      </c>
      <c r="G47" s="90"/>
      <c r="H47" s="90"/>
      <c r="I47" s="90"/>
      <c r="J47" s="90"/>
      <c r="K47" s="90"/>
      <c r="L47" s="88"/>
      <c r="M47" s="88"/>
      <c r="N47" s="89">
        <f t="shared" ref="N47" si="103">IF(SUM(G43:K47)-E43&lt;=0,0,IF(SUM(G43:K46)-E43&lt;0,SUM(G43:K47)-E43,SUM(G47:K47)))</f>
        <v>0</v>
      </c>
      <c r="O47" s="90"/>
      <c r="P47" s="90"/>
      <c r="Q47" s="90"/>
      <c r="R47" s="90"/>
      <c r="S47" s="90"/>
      <c r="T47" s="88"/>
      <c r="U47" s="88"/>
      <c r="V47" s="89">
        <f t="shared" ref="V47" si="104">IF(SUM(O43:S47)-E43&lt;=0,0,IF(SUM(O43:S46)-E43&lt;0,SUM(O43:S47)-E43,SUM(O47:S47)))</f>
        <v>0</v>
      </c>
      <c r="W47" s="90"/>
      <c r="X47" s="90"/>
      <c r="Y47" s="90"/>
      <c r="Z47" s="90"/>
      <c r="AA47" s="90"/>
      <c r="AB47" s="88"/>
      <c r="AC47" s="88"/>
      <c r="AD47" s="89">
        <f t="shared" ref="AD47" si="105">IF(SUM(W43:AA47)-E43&lt;=0,0,IF(SUM(W43:AA46)-E43&lt;0,SUM(W43:AA47)-E43,SUM(W47:AA47)))</f>
        <v>0</v>
      </c>
      <c r="AE47" s="90"/>
      <c r="AF47" s="90"/>
      <c r="AG47" s="90"/>
      <c r="AH47" s="90"/>
      <c r="AI47" s="90"/>
      <c r="AJ47" s="88"/>
      <c r="AK47" s="88"/>
      <c r="AL47" s="89">
        <f t="shared" ref="AL47" si="106">IF(SUM(AE43:AI47)-E43&lt;=0,0,IF(SUM(AE43:AI46)-E43&lt;0,SUM(AE43:AI47)-E43,SUM(AE47:AI47)))</f>
        <v>0</v>
      </c>
      <c r="AM47" s="90"/>
      <c r="AN47" s="90"/>
      <c r="AO47" s="90"/>
      <c r="AP47" s="90"/>
      <c r="AQ47" s="90"/>
      <c r="AR47" s="88"/>
      <c r="AS47" s="88"/>
      <c r="AT47" s="89">
        <f t="shared" ref="AT47" si="107">IF(SUM(AM43:AQ47)-E43&lt;=0,0,IF(SUM(AM43:AQ46)-E43&lt;0,SUM(AM43:AQ47)-E43,SUM(AM47:AQ47)))</f>
        <v>0</v>
      </c>
      <c r="AU47" s="193"/>
      <c r="AV47" s="193"/>
      <c r="AW47" s="193"/>
      <c r="AX47" s="193"/>
      <c r="AY47" s="193"/>
      <c r="AZ47" s="193"/>
      <c r="BA47" s="193"/>
      <c r="BB47" s="193"/>
      <c r="BC47" s="193"/>
      <c r="BD47" s="193"/>
      <c r="BE47" s="193"/>
      <c r="BF47" s="196"/>
    </row>
    <row r="48" spans="2:58" ht="12.95" customHeight="1" x14ac:dyDescent="0.25">
      <c r="B48" s="132"/>
      <c r="C48" s="136"/>
      <c r="D48" s="140"/>
      <c r="E48" s="144"/>
      <c r="F48" s="68" t="s">
        <v>37</v>
      </c>
      <c r="G48" s="90"/>
      <c r="H48" s="90"/>
      <c r="I48" s="90"/>
      <c r="J48" s="90"/>
      <c r="K48" s="90"/>
      <c r="L48" s="88"/>
      <c r="M48" s="88"/>
      <c r="N48" s="99">
        <f t="shared" ref="N48" si="108">SUM(G48:M48)</f>
        <v>0</v>
      </c>
      <c r="O48" s="90"/>
      <c r="P48" s="90"/>
      <c r="Q48" s="90"/>
      <c r="R48" s="90"/>
      <c r="S48" s="90"/>
      <c r="T48" s="88"/>
      <c r="U48" s="88"/>
      <c r="V48" s="99">
        <f t="shared" ref="V48" si="109">SUM(O48:U48)</f>
        <v>0</v>
      </c>
      <c r="W48" s="90"/>
      <c r="X48" s="90"/>
      <c r="Y48" s="90"/>
      <c r="Z48" s="90"/>
      <c r="AA48" s="90"/>
      <c r="AB48" s="88"/>
      <c r="AC48" s="88"/>
      <c r="AD48" s="99">
        <f t="shared" ref="AD48" si="110">SUM(W48:AC48)</f>
        <v>0</v>
      </c>
      <c r="AE48" s="90"/>
      <c r="AF48" s="90"/>
      <c r="AG48" s="90"/>
      <c r="AH48" s="90"/>
      <c r="AI48" s="90"/>
      <c r="AJ48" s="88"/>
      <c r="AK48" s="88"/>
      <c r="AL48" s="99">
        <f t="shared" ref="AL48" si="111">SUM(AE48:AK48)</f>
        <v>0</v>
      </c>
      <c r="AM48" s="90"/>
      <c r="AN48" s="90"/>
      <c r="AO48" s="90"/>
      <c r="AP48" s="90"/>
      <c r="AQ48" s="90"/>
      <c r="AR48" s="88"/>
      <c r="AS48" s="88"/>
      <c r="AT48" s="99">
        <f t="shared" ref="AT48" si="112">SUM(AM48:AS48)</f>
        <v>0</v>
      </c>
      <c r="AU48" s="193"/>
      <c r="AV48" s="193"/>
      <c r="AW48" s="193"/>
      <c r="AX48" s="193"/>
      <c r="AY48" s="193"/>
      <c r="AZ48" s="193"/>
      <c r="BA48" s="193"/>
      <c r="BB48" s="193"/>
      <c r="BC48" s="193"/>
      <c r="BD48" s="193"/>
      <c r="BE48" s="193"/>
      <c r="BF48" s="196"/>
    </row>
    <row r="49" spans="2:58" ht="12.95" customHeight="1" x14ac:dyDescent="0.25">
      <c r="B49" s="132"/>
      <c r="C49" s="136"/>
      <c r="D49" s="140"/>
      <c r="E49" s="144"/>
      <c r="F49" s="27" t="s">
        <v>31</v>
      </c>
      <c r="G49" s="91"/>
      <c r="H49" s="91"/>
      <c r="I49" s="91"/>
      <c r="J49" s="91"/>
      <c r="K49" s="91">
        <f t="shared" ref="K49" si="113">IF((N43-E43)&lt;=0,0,IF((N43-E43)&gt;0,(N43-E43)))</f>
        <v>0</v>
      </c>
      <c r="L49" s="88"/>
      <c r="M49" s="88"/>
      <c r="N49" s="89">
        <f t="shared" ref="N49:N60" si="114">SUM(G49:M49)</f>
        <v>0</v>
      </c>
      <c r="O49" s="91"/>
      <c r="P49" s="91"/>
      <c r="Q49" s="91"/>
      <c r="R49" s="91"/>
      <c r="S49" s="91">
        <f t="shared" ref="S49" si="115">IF((V43-E43)&lt;=0,0,IF((V43-E43)&gt;0,(V43-E43)))</f>
        <v>0</v>
      </c>
      <c r="T49" s="88"/>
      <c r="U49" s="88"/>
      <c r="V49" s="89">
        <f t="shared" ref="V49:V60" si="116">SUM(O49:U49)</f>
        <v>0</v>
      </c>
      <c r="W49" s="91"/>
      <c r="X49" s="91"/>
      <c r="Y49" s="91"/>
      <c r="Z49" s="91"/>
      <c r="AA49" s="91">
        <f t="shared" ref="AA49" si="117">IF((AD43-E43)&lt;=0,0,IF((AD43-E43)&gt;0,(AD43-E43)))</f>
        <v>0</v>
      </c>
      <c r="AB49" s="88"/>
      <c r="AC49" s="88"/>
      <c r="AD49" s="89">
        <f t="shared" ref="AD49:AD60" si="118">SUM(W49:AC49)</f>
        <v>0</v>
      </c>
      <c r="AE49" s="91"/>
      <c r="AF49" s="91"/>
      <c r="AG49" s="91"/>
      <c r="AH49" s="91"/>
      <c r="AI49" s="91">
        <f t="shared" ref="AI49" si="119">IF((AL43-E43)&lt;=0,0,IF((AL43-E43)&gt;0,(AL43-E43)))</f>
        <v>0</v>
      </c>
      <c r="AJ49" s="88"/>
      <c r="AK49" s="88"/>
      <c r="AL49" s="89">
        <f t="shared" ref="AL49:AL60" si="120">SUM(AE49:AK49)</f>
        <v>0</v>
      </c>
      <c r="AM49" s="91"/>
      <c r="AN49" s="91"/>
      <c r="AO49" s="91"/>
      <c r="AP49" s="91"/>
      <c r="AQ49" s="91">
        <f t="shared" ref="AQ49" si="121">IF((AT43-E43)&lt;=0,0,IF((AT43-E43)&gt;0,(AT43-E43)))</f>
        <v>0</v>
      </c>
      <c r="AR49" s="88"/>
      <c r="AS49" s="88"/>
      <c r="AT49" s="89">
        <f t="shared" ref="AT49:AT60" si="122">SUM(AM49:AS49)</f>
        <v>0</v>
      </c>
      <c r="AU49" s="193"/>
      <c r="AV49" s="193"/>
      <c r="AW49" s="193"/>
      <c r="AX49" s="193"/>
      <c r="AY49" s="193"/>
      <c r="AZ49" s="193"/>
      <c r="BA49" s="193"/>
      <c r="BB49" s="193"/>
      <c r="BC49" s="193"/>
      <c r="BD49" s="193"/>
      <c r="BE49" s="193"/>
      <c r="BF49" s="196"/>
    </row>
    <row r="50" spans="2:58" ht="12.95" customHeight="1" x14ac:dyDescent="0.25">
      <c r="B50" s="132"/>
      <c r="C50" s="136"/>
      <c r="D50" s="140"/>
      <c r="E50" s="144"/>
      <c r="F50" s="27" t="s">
        <v>39</v>
      </c>
      <c r="G50" s="91"/>
      <c r="H50" s="91"/>
      <c r="I50" s="91"/>
      <c r="J50" s="91"/>
      <c r="K50" s="90">
        <f t="shared" ref="K50" si="123">IF(E43-15&lt;0,0,IF(SUM(G43:M48)&lt;10,0,IF(SUM(G43:M48)&lt;20,1,IF(SUM(G43:M48)&lt;30,2,IF(SUM(G43:M48)&gt;=30,3)))))</f>
        <v>0</v>
      </c>
      <c r="L50" s="88"/>
      <c r="M50" s="88"/>
      <c r="N50" s="89">
        <f t="shared" si="114"/>
        <v>0</v>
      </c>
      <c r="O50" s="91"/>
      <c r="P50" s="91"/>
      <c r="Q50" s="91"/>
      <c r="R50" s="91"/>
      <c r="S50" s="90">
        <f t="shared" ref="S50" si="124">IF(E43-15&lt;0,0,IF(SUM(O43:U48)&lt;10,0,IF(SUM(O43:U48)&lt;20,1,IF(SUM(O43:U48)&lt;30,2,IF(SUM(O43:U48)&gt;=30,3)))))</f>
        <v>0</v>
      </c>
      <c r="T50" s="88"/>
      <c r="U50" s="88"/>
      <c r="V50" s="89">
        <f t="shared" si="116"/>
        <v>0</v>
      </c>
      <c r="W50" s="91"/>
      <c r="X50" s="91"/>
      <c r="Y50" s="91"/>
      <c r="Z50" s="91"/>
      <c r="AA50" s="90">
        <f t="shared" ref="AA50" si="125">IF(E43-15&lt;0,0,IF(SUM(W43:AC48)&lt;10,0,IF(SUM(W43:AC48)&lt;20,1,IF(SUM(W43:AC48)&lt;30,2,IF(SUM(W43:AC48)&gt;=30,3)))))</f>
        <v>0</v>
      </c>
      <c r="AB50" s="88"/>
      <c r="AC50" s="88"/>
      <c r="AD50" s="89">
        <f t="shared" si="118"/>
        <v>0</v>
      </c>
      <c r="AE50" s="91"/>
      <c r="AF50" s="91"/>
      <c r="AG50" s="91"/>
      <c r="AH50" s="91"/>
      <c r="AI50" s="90">
        <f t="shared" ref="AI50" si="126">IF(E43-15&lt;0,0,IF(SUM(AE43:AK48)&lt;10,0,IF(SUM(AE43:AK48)&lt;20,1,IF(SUM(AE43:AK48)&lt;30,2,IF(SUM(AE43:AK48)&gt;=30,3)))))</f>
        <v>0</v>
      </c>
      <c r="AJ50" s="88"/>
      <c r="AK50" s="88"/>
      <c r="AL50" s="89">
        <f t="shared" si="120"/>
        <v>0</v>
      </c>
      <c r="AM50" s="91"/>
      <c r="AN50" s="91"/>
      <c r="AO50" s="91"/>
      <c r="AP50" s="91"/>
      <c r="AQ50" s="90">
        <f t="shared" ref="AQ50" si="127">IF(E43-15&lt;0,0,IF(SUM(AM43:AS48)&lt;10,0,IF(SUM(AM43:AS48)&lt;20,1,IF(SUM(AM43:AS48)&lt;30,2,IF(SUM(AM43:AS48)&gt;=30,3)))))</f>
        <v>0</v>
      </c>
      <c r="AR50" s="88"/>
      <c r="AS50" s="88"/>
      <c r="AT50" s="89">
        <f t="shared" si="122"/>
        <v>0</v>
      </c>
      <c r="AU50" s="193"/>
      <c r="AV50" s="193"/>
      <c r="AW50" s="193"/>
      <c r="AX50" s="193"/>
      <c r="AY50" s="193"/>
      <c r="AZ50" s="193"/>
      <c r="BA50" s="193"/>
      <c r="BB50" s="193"/>
      <c r="BC50" s="193"/>
      <c r="BD50" s="193"/>
      <c r="BE50" s="193"/>
      <c r="BF50" s="196"/>
    </row>
    <row r="51" spans="2:58" ht="12.95" customHeight="1" x14ac:dyDescent="0.25">
      <c r="B51" s="132"/>
      <c r="C51" s="136"/>
      <c r="D51" s="140"/>
      <c r="E51" s="144"/>
      <c r="F51" s="27" t="s">
        <v>41</v>
      </c>
      <c r="G51" s="90"/>
      <c r="H51" s="90"/>
      <c r="I51" s="90"/>
      <c r="J51" s="90"/>
      <c r="K51" s="91"/>
      <c r="L51" s="88"/>
      <c r="M51" s="88"/>
      <c r="N51" s="89">
        <f t="shared" si="114"/>
        <v>0</v>
      </c>
      <c r="O51" s="90"/>
      <c r="P51" s="90"/>
      <c r="Q51" s="90"/>
      <c r="R51" s="90"/>
      <c r="S51" s="91"/>
      <c r="T51" s="88"/>
      <c r="U51" s="88"/>
      <c r="V51" s="89">
        <f t="shared" si="116"/>
        <v>0</v>
      </c>
      <c r="W51" s="90"/>
      <c r="X51" s="90"/>
      <c r="Y51" s="90"/>
      <c r="Z51" s="90"/>
      <c r="AA51" s="91"/>
      <c r="AB51" s="88"/>
      <c r="AC51" s="88"/>
      <c r="AD51" s="89">
        <f t="shared" si="118"/>
        <v>0</v>
      </c>
      <c r="AE51" s="90"/>
      <c r="AF51" s="90"/>
      <c r="AG51" s="90"/>
      <c r="AH51" s="90"/>
      <c r="AI51" s="91"/>
      <c r="AJ51" s="88"/>
      <c r="AK51" s="88"/>
      <c r="AL51" s="89">
        <f t="shared" si="120"/>
        <v>0</v>
      </c>
      <c r="AM51" s="90"/>
      <c r="AN51" s="90"/>
      <c r="AO51" s="90"/>
      <c r="AP51" s="90"/>
      <c r="AQ51" s="91"/>
      <c r="AR51" s="88"/>
      <c r="AS51" s="88"/>
      <c r="AT51" s="89">
        <f t="shared" si="122"/>
        <v>0</v>
      </c>
      <c r="AU51" s="193"/>
      <c r="AV51" s="193"/>
      <c r="AW51" s="193"/>
      <c r="AX51" s="193"/>
      <c r="AY51" s="193"/>
      <c r="AZ51" s="193"/>
      <c r="BA51" s="193"/>
      <c r="BB51" s="193"/>
      <c r="BC51" s="193"/>
      <c r="BD51" s="193"/>
      <c r="BE51" s="193"/>
      <c r="BF51" s="196"/>
    </row>
    <row r="52" spans="2:58" ht="12.95" customHeight="1" x14ac:dyDescent="0.25">
      <c r="B52" s="132"/>
      <c r="C52" s="136"/>
      <c r="D52" s="140"/>
      <c r="E52" s="144"/>
      <c r="F52" s="27" t="s">
        <v>6</v>
      </c>
      <c r="G52" s="90"/>
      <c r="H52" s="90"/>
      <c r="I52" s="90"/>
      <c r="J52" s="90"/>
      <c r="K52" s="90"/>
      <c r="L52" s="88"/>
      <c r="M52" s="88"/>
      <c r="N52" s="89">
        <f t="shared" si="114"/>
        <v>0</v>
      </c>
      <c r="O52" s="90"/>
      <c r="P52" s="90"/>
      <c r="Q52" s="90"/>
      <c r="R52" s="90"/>
      <c r="S52" s="90"/>
      <c r="T52" s="88"/>
      <c r="U52" s="88"/>
      <c r="V52" s="89">
        <f t="shared" si="116"/>
        <v>0</v>
      </c>
      <c r="W52" s="90"/>
      <c r="X52" s="90"/>
      <c r="Y52" s="90"/>
      <c r="Z52" s="90"/>
      <c r="AA52" s="90"/>
      <c r="AB52" s="88"/>
      <c r="AC52" s="88"/>
      <c r="AD52" s="89">
        <f t="shared" si="118"/>
        <v>0</v>
      </c>
      <c r="AE52" s="90"/>
      <c r="AF52" s="90"/>
      <c r="AG52" s="90"/>
      <c r="AH52" s="90"/>
      <c r="AI52" s="90"/>
      <c r="AJ52" s="88"/>
      <c r="AK52" s="88"/>
      <c r="AL52" s="89">
        <f t="shared" si="120"/>
        <v>0</v>
      </c>
      <c r="AM52" s="90"/>
      <c r="AN52" s="90"/>
      <c r="AO52" s="90"/>
      <c r="AP52" s="90"/>
      <c r="AQ52" s="90"/>
      <c r="AR52" s="88"/>
      <c r="AS52" s="88"/>
      <c r="AT52" s="89">
        <f t="shared" si="122"/>
        <v>0</v>
      </c>
      <c r="AU52" s="193"/>
      <c r="AV52" s="193"/>
      <c r="AW52" s="193"/>
      <c r="AX52" s="193"/>
      <c r="AY52" s="193"/>
      <c r="AZ52" s="193"/>
      <c r="BA52" s="193"/>
      <c r="BB52" s="193"/>
      <c r="BC52" s="193"/>
      <c r="BD52" s="193"/>
      <c r="BE52" s="193"/>
      <c r="BF52" s="196"/>
    </row>
    <row r="53" spans="2:58" ht="12.95" customHeight="1" x14ac:dyDescent="0.25">
      <c r="B53" s="132"/>
      <c r="C53" s="136"/>
      <c r="D53" s="140"/>
      <c r="E53" s="144"/>
      <c r="F53" s="27" t="s">
        <v>35</v>
      </c>
      <c r="G53" s="90"/>
      <c r="H53" s="90"/>
      <c r="I53" s="90"/>
      <c r="J53" s="90"/>
      <c r="K53" s="90"/>
      <c r="L53" s="88"/>
      <c r="M53" s="88"/>
      <c r="N53" s="89">
        <f t="shared" si="114"/>
        <v>0</v>
      </c>
      <c r="O53" s="90"/>
      <c r="P53" s="90"/>
      <c r="Q53" s="90"/>
      <c r="R53" s="90"/>
      <c r="S53" s="90"/>
      <c r="T53" s="88"/>
      <c r="U53" s="88"/>
      <c r="V53" s="89">
        <f t="shared" si="116"/>
        <v>0</v>
      </c>
      <c r="W53" s="90"/>
      <c r="X53" s="90"/>
      <c r="Y53" s="90"/>
      <c r="Z53" s="90"/>
      <c r="AA53" s="90"/>
      <c r="AB53" s="88"/>
      <c r="AC53" s="88"/>
      <c r="AD53" s="89">
        <f t="shared" si="118"/>
        <v>0</v>
      </c>
      <c r="AE53" s="90"/>
      <c r="AF53" s="90"/>
      <c r="AG53" s="90"/>
      <c r="AH53" s="90"/>
      <c r="AI53" s="90"/>
      <c r="AJ53" s="88"/>
      <c r="AK53" s="88"/>
      <c r="AL53" s="89">
        <f t="shared" si="120"/>
        <v>0</v>
      </c>
      <c r="AM53" s="90"/>
      <c r="AN53" s="90"/>
      <c r="AO53" s="90"/>
      <c r="AP53" s="90"/>
      <c r="AQ53" s="90"/>
      <c r="AR53" s="88"/>
      <c r="AS53" s="88"/>
      <c r="AT53" s="89">
        <f t="shared" si="122"/>
        <v>0</v>
      </c>
      <c r="AU53" s="193"/>
      <c r="AV53" s="193"/>
      <c r="AW53" s="193"/>
      <c r="AX53" s="193"/>
      <c r="AY53" s="193"/>
      <c r="AZ53" s="193"/>
      <c r="BA53" s="193"/>
      <c r="BB53" s="193"/>
      <c r="BC53" s="193"/>
      <c r="BD53" s="193"/>
      <c r="BE53" s="193"/>
      <c r="BF53" s="196"/>
    </row>
    <row r="54" spans="2:58" ht="12.95" customHeight="1" x14ac:dyDescent="0.25">
      <c r="B54" s="132"/>
      <c r="C54" s="136"/>
      <c r="D54" s="140"/>
      <c r="E54" s="144"/>
      <c r="F54" s="68" t="s">
        <v>40</v>
      </c>
      <c r="G54" s="90"/>
      <c r="H54" s="90"/>
      <c r="I54" s="90"/>
      <c r="J54" s="90"/>
      <c r="K54" s="90"/>
      <c r="L54" s="88"/>
      <c r="M54" s="88"/>
      <c r="N54" s="89">
        <f t="shared" si="114"/>
        <v>0</v>
      </c>
      <c r="O54" s="90"/>
      <c r="P54" s="90"/>
      <c r="Q54" s="90"/>
      <c r="R54" s="90"/>
      <c r="S54" s="90"/>
      <c r="T54" s="88"/>
      <c r="U54" s="88"/>
      <c r="V54" s="89">
        <f t="shared" si="116"/>
        <v>0</v>
      </c>
      <c r="W54" s="90"/>
      <c r="X54" s="90"/>
      <c r="Y54" s="90"/>
      <c r="Z54" s="90"/>
      <c r="AA54" s="90"/>
      <c r="AB54" s="88"/>
      <c r="AC54" s="88"/>
      <c r="AD54" s="89">
        <f t="shared" si="118"/>
        <v>0</v>
      </c>
      <c r="AE54" s="90"/>
      <c r="AF54" s="90"/>
      <c r="AG54" s="90"/>
      <c r="AH54" s="90"/>
      <c r="AI54" s="90"/>
      <c r="AJ54" s="88"/>
      <c r="AK54" s="88"/>
      <c r="AL54" s="89">
        <f t="shared" si="120"/>
        <v>0</v>
      </c>
      <c r="AM54" s="90"/>
      <c r="AN54" s="90"/>
      <c r="AO54" s="90"/>
      <c r="AP54" s="90"/>
      <c r="AQ54" s="90"/>
      <c r="AR54" s="88"/>
      <c r="AS54" s="88"/>
      <c r="AT54" s="89">
        <f t="shared" si="122"/>
        <v>0</v>
      </c>
      <c r="AU54" s="193"/>
      <c r="AV54" s="193"/>
      <c r="AW54" s="193"/>
      <c r="AX54" s="193"/>
      <c r="AY54" s="193"/>
      <c r="AZ54" s="193"/>
      <c r="BA54" s="193"/>
      <c r="BB54" s="193"/>
      <c r="BC54" s="193"/>
      <c r="BD54" s="193"/>
      <c r="BE54" s="193"/>
      <c r="BF54" s="196"/>
    </row>
    <row r="55" spans="2:58" ht="12.95" customHeight="1" x14ac:dyDescent="0.25">
      <c r="B55" s="132"/>
      <c r="C55" s="136"/>
      <c r="D55" s="140"/>
      <c r="E55" s="144"/>
      <c r="F55" s="68" t="s">
        <v>7</v>
      </c>
      <c r="G55" s="90"/>
      <c r="H55" s="90"/>
      <c r="I55" s="90"/>
      <c r="J55" s="90"/>
      <c r="K55" s="90"/>
      <c r="L55" s="88"/>
      <c r="M55" s="88"/>
      <c r="N55" s="89">
        <f t="shared" si="114"/>
        <v>0</v>
      </c>
      <c r="O55" s="90"/>
      <c r="P55" s="90"/>
      <c r="Q55" s="90"/>
      <c r="R55" s="90"/>
      <c r="S55" s="90"/>
      <c r="T55" s="88"/>
      <c r="U55" s="88"/>
      <c r="V55" s="89">
        <f t="shared" si="116"/>
        <v>0</v>
      </c>
      <c r="W55" s="90"/>
      <c r="X55" s="90"/>
      <c r="Y55" s="90"/>
      <c r="Z55" s="90"/>
      <c r="AA55" s="90"/>
      <c r="AB55" s="88"/>
      <c r="AC55" s="88"/>
      <c r="AD55" s="89">
        <f t="shared" si="118"/>
        <v>0</v>
      </c>
      <c r="AE55" s="90"/>
      <c r="AF55" s="90"/>
      <c r="AG55" s="90"/>
      <c r="AH55" s="90"/>
      <c r="AI55" s="90"/>
      <c r="AJ55" s="88"/>
      <c r="AK55" s="88"/>
      <c r="AL55" s="89">
        <f t="shared" si="120"/>
        <v>0</v>
      </c>
      <c r="AM55" s="90"/>
      <c r="AN55" s="90"/>
      <c r="AO55" s="90"/>
      <c r="AP55" s="90"/>
      <c r="AQ55" s="90"/>
      <c r="AR55" s="88"/>
      <c r="AS55" s="88"/>
      <c r="AT55" s="89">
        <f t="shared" si="122"/>
        <v>0</v>
      </c>
      <c r="AU55" s="193"/>
      <c r="AV55" s="193"/>
      <c r="AW55" s="193"/>
      <c r="AX55" s="193"/>
      <c r="AY55" s="193"/>
      <c r="AZ55" s="193"/>
      <c r="BA55" s="193"/>
      <c r="BB55" s="193"/>
      <c r="BC55" s="193"/>
      <c r="BD55" s="193"/>
      <c r="BE55" s="193"/>
      <c r="BF55" s="196"/>
    </row>
    <row r="56" spans="2:58" ht="12.95" customHeight="1" x14ac:dyDescent="0.25">
      <c r="B56" s="132"/>
      <c r="C56" s="136"/>
      <c r="D56" s="140"/>
      <c r="E56" s="144"/>
      <c r="F56" s="68"/>
      <c r="G56" s="90"/>
      <c r="H56" s="90"/>
      <c r="I56" s="90"/>
      <c r="J56" s="90"/>
      <c r="K56" s="90"/>
      <c r="L56" s="88"/>
      <c r="M56" s="88"/>
      <c r="N56" s="89">
        <f t="shared" si="114"/>
        <v>0</v>
      </c>
      <c r="O56" s="90"/>
      <c r="P56" s="90"/>
      <c r="Q56" s="90"/>
      <c r="R56" s="90"/>
      <c r="S56" s="90"/>
      <c r="T56" s="88"/>
      <c r="U56" s="88"/>
      <c r="V56" s="89">
        <f t="shared" si="116"/>
        <v>0</v>
      </c>
      <c r="W56" s="90"/>
      <c r="X56" s="90"/>
      <c r="Y56" s="90"/>
      <c r="Z56" s="90"/>
      <c r="AA56" s="90"/>
      <c r="AB56" s="88"/>
      <c r="AC56" s="88"/>
      <c r="AD56" s="89">
        <f t="shared" si="118"/>
        <v>0</v>
      </c>
      <c r="AE56" s="90"/>
      <c r="AF56" s="90"/>
      <c r="AG56" s="90"/>
      <c r="AH56" s="90"/>
      <c r="AI56" s="90"/>
      <c r="AJ56" s="88"/>
      <c r="AK56" s="88"/>
      <c r="AL56" s="89">
        <f t="shared" si="120"/>
        <v>0</v>
      </c>
      <c r="AM56" s="90"/>
      <c r="AN56" s="90"/>
      <c r="AO56" s="90"/>
      <c r="AP56" s="90"/>
      <c r="AQ56" s="90"/>
      <c r="AR56" s="88"/>
      <c r="AS56" s="88"/>
      <c r="AT56" s="89">
        <f t="shared" si="122"/>
        <v>0</v>
      </c>
      <c r="AU56" s="193"/>
      <c r="AV56" s="193"/>
      <c r="AW56" s="193"/>
      <c r="AX56" s="193"/>
      <c r="AY56" s="193"/>
      <c r="AZ56" s="193"/>
      <c r="BA56" s="193"/>
      <c r="BB56" s="193"/>
      <c r="BC56" s="193"/>
      <c r="BD56" s="193"/>
      <c r="BE56" s="193"/>
      <c r="BF56" s="196"/>
    </row>
    <row r="57" spans="2:58" ht="12.95" customHeight="1" x14ac:dyDescent="0.25">
      <c r="B57" s="132"/>
      <c r="C57" s="136"/>
      <c r="D57" s="140"/>
      <c r="E57" s="144"/>
      <c r="F57" s="68"/>
      <c r="G57" s="90"/>
      <c r="H57" s="90"/>
      <c r="I57" s="90"/>
      <c r="J57" s="90"/>
      <c r="K57" s="90"/>
      <c r="L57" s="88"/>
      <c r="M57" s="88"/>
      <c r="N57" s="89">
        <f t="shared" si="114"/>
        <v>0</v>
      </c>
      <c r="O57" s="90"/>
      <c r="P57" s="90"/>
      <c r="Q57" s="90"/>
      <c r="R57" s="90"/>
      <c r="S57" s="90"/>
      <c r="T57" s="88"/>
      <c r="U57" s="88"/>
      <c r="V57" s="89">
        <f t="shared" si="116"/>
        <v>0</v>
      </c>
      <c r="W57" s="90"/>
      <c r="X57" s="90"/>
      <c r="Y57" s="90"/>
      <c r="Z57" s="90"/>
      <c r="AA57" s="90"/>
      <c r="AB57" s="88"/>
      <c r="AC57" s="88"/>
      <c r="AD57" s="89">
        <f t="shared" si="118"/>
        <v>0</v>
      </c>
      <c r="AE57" s="90"/>
      <c r="AF57" s="90"/>
      <c r="AG57" s="90"/>
      <c r="AH57" s="90"/>
      <c r="AI57" s="90"/>
      <c r="AJ57" s="88"/>
      <c r="AK57" s="88"/>
      <c r="AL57" s="89">
        <f t="shared" si="120"/>
        <v>0</v>
      </c>
      <c r="AM57" s="90"/>
      <c r="AN57" s="90"/>
      <c r="AO57" s="90"/>
      <c r="AP57" s="90"/>
      <c r="AQ57" s="90"/>
      <c r="AR57" s="88"/>
      <c r="AS57" s="88"/>
      <c r="AT57" s="89">
        <f t="shared" si="122"/>
        <v>0</v>
      </c>
      <c r="AU57" s="193"/>
      <c r="AV57" s="193"/>
      <c r="AW57" s="193"/>
      <c r="AX57" s="193"/>
      <c r="AY57" s="193"/>
      <c r="AZ57" s="193"/>
      <c r="BA57" s="193"/>
      <c r="BB57" s="193"/>
      <c r="BC57" s="193"/>
      <c r="BD57" s="193"/>
      <c r="BE57" s="193"/>
      <c r="BF57" s="196"/>
    </row>
    <row r="58" spans="2:58" ht="12.95" customHeight="1" x14ac:dyDescent="0.25">
      <c r="B58" s="132"/>
      <c r="C58" s="136"/>
      <c r="D58" s="140"/>
      <c r="E58" s="144"/>
      <c r="F58" s="68"/>
      <c r="G58" s="90"/>
      <c r="H58" s="90"/>
      <c r="I58" s="90"/>
      <c r="J58" s="90"/>
      <c r="K58" s="90"/>
      <c r="L58" s="88"/>
      <c r="M58" s="88"/>
      <c r="N58" s="89">
        <f t="shared" si="114"/>
        <v>0</v>
      </c>
      <c r="O58" s="90"/>
      <c r="P58" s="90"/>
      <c r="Q58" s="90"/>
      <c r="R58" s="90"/>
      <c r="S58" s="90"/>
      <c r="T58" s="88"/>
      <c r="U58" s="88"/>
      <c r="V58" s="89">
        <f t="shared" si="116"/>
        <v>0</v>
      </c>
      <c r="W58" s="90"/>
      <c r="X58" s="90"/>
      <c r="Y58" s="90"/>
      <c r="Z58" s="90"/>
      <c r="AA58" s="90"/>
      <c r="AB58" s="88"/>
      <c r="AC58" s="88"/>
      <c r="AD58" s="89">
        <f t="shared" si="118"/>
        <v>0</v>
      </c>
      <c r="AE58" s="90"/>
      <c r="AF58" s="90"/>
      <c r="AG58" s="90"/>
      <c r="AH58" s="90"/>
      <c r="AI58" s="90"/>
      <c r="AJ58" s="88"/>
      <c r="AK58" s="88"/>
      <c r="AL58" s="89">
        <f t="shared" si="120"/>
        <v>0</v>
      </c>
      <c r="AM58" s="90"/>
      <c r="AN58" s="90"/>
      <c r="AO58" s="90"/>
      <c r="AP58" s="90"/>
      <c r="AQ58" s="90"/>
      <c r="AR58" s="88"/>
      <c r="AS58" s="88"/>
      <c r="AT58" s="89">
        <f t="shared" si="122"/>
        <v>0</v>
      </c>
      <c r="AU58" s="193"/>
      <c r="AV58" s="193"/>
      <c r="AW58" s="193"/>
      <c r="AX58" s="193"/>
      <c r="AY58" s="193"/>
      <c r="AZ58" s="193"/>
      <c r="BA58" s="193"/>
      <c r="BB58" s="193"/>
      <c r="BC58" s="193"/>
      <c r="BD58" s="193"/>
      <c r="BE58" s="193"/>
      <c r="BF58" s="196"/>
    </row>
    <row r="59" spans="2:58" ht="12.95" customHeight="1" x14ac:dyDescent="0.25">
      <c r="B59" s="132"/>
      <c r="C59" s="136"/>
      <c r="D59" s="140"/>
      <c r="E59" s="144"/>
      <c r="F59" s="27"/>
      <c r="G59" s="90"/>
      <c r="H59" s="90"/>
      <c r="I59" s="90"/>
      <c r="J59" s="90"/>
      <c r="K59" s="90"/>
      <c r="L59" s="88"/>
      <c r="M59" s="88"/>
      <c r="N59" s="89">
        <f t="shared" si="114"/>
        <v>0</v>
      </c>
      <c r="O59" s="90"/>
      <c r="P59" s="90"/>
      <c r="Q59" s="90"/>
      <c r="R59" s="90"/>
      <c r="S59" s="90"/>
      <c r="T59" s="88"/>
      <c r="U59" s="88"/>
      <c r="V59" s="89">
        <f t="shared" si="116"/>
        <v>0</v>
      </c>
      <c r="W59" s="90"/>
      <c r="X59" s="90"/>
      <c r="Y59" s="90"/>
      <c r="Z59" s="90"/>
      <c r="AA59" s="90"/>
      <c r="AB59" s="88"/>
      <c r="AC59" s="88"/>
      <c r="AD59" s="89">
        <f t="shared" si="118"/>
        <v>0</v>
      </c>
      <c r="AE59" s="90"/>
      <c r="AF59" s="90"/>
      <c r="AG59" s="90"/>
      <c r="AH59" s="90"/>
      <c r="AI59" s="90"/>
      <c r="AJ59" s="88"/>
      <c r="AK59" s="88"/>
      <c r="AL59" s="89">
        <f t="shared" si="120"/>
        <v>0</v>
      </c>
      <c r="AM59" s="90"/>
      <c r="AN59" s="90"/>
      <c r="AO59" s="90"/>
      <c r="AP59" s="90"/>
      <c r="AQ59" s="90"/>
      <c r="AR59" s="88"/>
      <c r="AS59" s="88"/>
      <c r="AT59" s="89">
        <f t="shared" si="122"/>
        <v>0</v>
      </c>
      <c r="AU59" s="193"/>
      <c r="AV59" s="193"/>
      <c r="AW59" s="193"/>
      <c r="AX59" s="193"/>
      <c r="AY59" s="193"/>
      <c r="AZ59" s="193"/>
      <c r="BA59" s="193"/>
      <c r="BB59" s="193"/>
      <c r="BC59" s="193"/>
      <c r="BD59" s="193"/>
      <c r="BE59" s="193"/>
      <c r="BF59" s="196"/>
    </row>
    <row r="60" spans="2:58" ht="12.95" customHeight="1" thickBot="1" x14ac:dyDescent="0.3">
      <c r="B60" s="133"/>
      <c r="C60" s="137"/>
      <c r="D60" s="141"/>
      <c r="E60" s="144"/>
      <c r="F60" s="27"/>
      <c r="G60" s="90"/>
      <c r="H60" s="90"/>
      <c r="I60" s="90"/>
      <c r="J60" s="90"/>
      <c r="K60" s="90"/>
      <c r="L60" s="92"/>
      <c r="M60" s="92"/>
      <c r="N60" s="89">
        <f t="shared" si="114"/>
        <v>0</v>
      </c>
      <c r="O60" s="90"/>
      <c r="P60" s="90"/>
      <c r="Q60" s="90"/>
      <c r="R60" s="90"/>
      <c r="S60" s="90"/>
      <c r="T60" s="92"/>
      <c r="U60" s="92"/>
      <c r="V60" s="89">
        <f t="shared" si="116"/>
        <v>0</v>
      </c>
      <c r="W60" s="90"/>
      <c r="X60" s="90"/>
      <c r="Y60" s="90"/>
      <c r="Z60" s="90"/>
      <c r="AA60" s="90"/>
      <c r="AB60" s="92"/>
      <c r="AC60" s="92"/>
      <c r="AD60" s="89">
        <f t="shared" si="118"/>
        <v>0</v>
      </c>
      <c r="AE60" s="90"/>
      <c r="AF60" s="90"/>
      <c r="AG60" s="90"/>
      <c r="AH60" s="90"/>
      <c r="AI60" s="90"/>
      <c r="AJ60" s="92"/>
      <c r="AK60" s="92"/>
      <c r="AL60" s="89">
        <f t="shared" si="120"/>
        <v>0</v>
      </c>
      <c r="AM60" s="90"/>
      <c r="AN60" s="90"/>
      <c r="AO60" s="90"/>
      <c r="AP60" s="90"/>
      <c r="AQ60" s="90"/>
      <c r="AR60" s="92"/>
      <c r="AS60" s="92"/>
      <c r="AT60" s="89">
        <f t="shared" si="122"/>
        <v>0</v>
      </c>
      <c r="AU60" s="193"/>
      <c r="AV60" s="193"/>
      <c r="AW60" s="193"/>
      <c r="AX60" s="193"/>
      <c r="AY60" s="193"/>
      <c r="AZ60" s="193"/>
      <c r="BA60" s="193"/>
      <c r="BB60" s="193"/>
      <c r="BC60" s="193"/>
      <c r="BD60" s="193"/>
      <c r="BE60" s="193"/>
      <c r="BF60" s="196"/>
    </row>
    <row r="61" spans="2:58" ht="12.95" hidden="1" customHeight="1" thickBot="1" x14ac:dyDescent="0.3">
      <c r="B61" s="134"/>
      <c r="C61" s="138"/>
      <c r="D61" s="142"/>
      <c r="E61" s="145"/>
      <c r="F61" s="27" t="s">
        <v>36</v>
      </c>
      <c r="G61" s="94"/>
      <c r="H61" s="94"/>
      <c r="I61" s="94"/>
      <c r="J61" s="94"/>
      <c r="K61" s="94"/>
      <c r="L61" s="93"/>
      <c r="M61" s="93"/>
      <c r="N61" s="89">
        <f t="shared" ref="N61" si="128">N50+N51+N53+N56+N57+N59+N60</f>
        <v>0</v>
      </c>
      <c r="O61" s="95"/>
      <c r="P61" s="95"/>
      <c r="Q61" s="95"/>
      <c r="R61" s="95"/>
      <c r="S61" s="95"/>
      <c r="T61" s="93"/>
      <c r="U61" s="93"/>
      <c r="V61" s="89">
        <f t="shared" ref="V61" si="129">V50+V51+V53+V56+V57+V59+V60</f>
        <v>0</v>
      </c>
      <c r="W61" s="95"/>
      <c r="X61" s="95"/>
      <c r="Y61" s="95"/>
      <c r="Z61" s="95"/>
      <c r="AA61" s="95"/>
      <c r="AB61" s="93"/>
      <c r="AC61" s="93"/>
      <c r="AD61" s="89">
        <f t="shared" ref="AD61" si="130">AD50+AD51+AD53+AD56+AD57+AD59+AD60</f>
        <v>0</v>
      </c>
      <c r="AE61" s="95"/>
      <c r="AF61" s="95"/>
      <c r="AG61" s="95"/>
      <c r="AH61" s="95"/>
      <c r="AI61" s="95"/>
      <c r="AJ61" s="93"/>
      <c r="AK61" s="93"/>
      <c r="AL61" s="89">
        <f t="shared" ref="AL61" si="131">AL50+AL51+AL53+AL56+AL57+AL59+AL60</f>
        <v>0</v>
      </c>
      <c r="AM61" s="95"/>
      <c r="AN61" s="95"/>
      <c r="AO61" s="95"/>
      <c r="AP61" s="95"/>
      <c r="AQ61" s="95"/>
      <c r="AR61" s="93"/>
      <c r="AS61" s="93"/>
      <c r="AT61" s="89">
        <f t="shared" ref="AT61" si="132">AT50+AT51+AT53+AT56+AT57+AT59+AT60</f>
        <v>0</v>
      </c>
      <c r="AU61" s="194"/>
      <c r="AV61" s="194"/>
      <c r="AW61" s="194"/>
      <c r="AX61" s="194"/>
      <c r="AY61" s="194"/>
      <c r="AZ61" s="194"/>
      <c r="BA61" s="194"/>
      <c r="BB61" s="194"/>
      <c r="BC61" s="194"/>
      <c r="BD61" s="194"/>
      <c r="BE61" s="194"/>
      <c r="BF61" s="197"/>
    </row>
    <row r="62" spans="2:58" ht="12.95" customHeight="1" thickTop="1" x14ac:dyDescent="0.25">
      <c r="B62" s="132">
        <v>4</v>
      </c>
      <c r="C62" s="135">
        <f>MAYIS!C62</f>
        <v>0</v>
      </c>
      <c r="D62" s="139">
        <f>NİSAN!D62</f>
        <v>0</v>
      </c>
      <c r="E62" s="143">
        <f>MAYIS!E62</f>
        <v>18</v>
      </c>
      <c r="F62" s="67" t="s">
        <v>21</v>
      </c>
      <c r="G62" s="87"/>
      <c r="H62" s="87"/>
      <c r="I62" s="87"/>
      <c r="J62" s="87"/>
      <c r="K62" s="87"/>
      <c r="L62" s="85"/>
      <c r="M62" s="85"/>
      <c r="N62" s="86">
        <f t="shared" ref="N62" si="133">SUM(G62:M62)</f>
        <v>0</v>
      </c>
      <c r="O62" s="87"/>
      <c r="P62" s="87"/>
      <c r="Q62" s="87"/>
      <c r="R62" s="87"/>
      <c r="S62" s="87"/>
      <c r="T62" s="85"/>
      <c r="U62" s="85"/>
      <c r="V62" s="86">
        <f t="shared" ref="V62" si="134">SUM(O62:U62)</f>
        <v>0</v>
      </c>
      <c r="W62" s="87"/>
      <c r="X62" s="87"/>
      <c r="Y62" s="87"/>
      <c r="Z62" s="87"/>
      <c r="AA62" s="87"/>
      <c r="AB62" s="85"/>
      <c r="AC62" s="85"/>
      <c r="AD62" s="86">
        <f t="shared" ref="AD62" si="135">SUM(W62:AC62)</f>
        <v>0</v>
      </c>
      <c r="AE62" s="87"/>
      <c r="AF62" s="87"/>
      <c r="AG62" s="87"/>
      <c r="AH62" s="87"/>
      <c r="AI62" s="87"/>
      <c r="AJ62" s="85"/>
      <c r="AK62" s="85"/>
      <c r="AL62" s="86">
        <f t="shared" ref="AL62" si="136">SUM(AE62:AK62)</f>
        <v>0</v>
      </c>
      <c r="AM62" s="87"/>
      <c r="AN62" s="87"/>
      <c r="AO62" s="87"/>
      <c r="AP62" s="87"/>
      <c r="AQ62" s="87"/>
      <c r="AR62" s="85"/>
      <c r="AS62" s="85"/>
      <c r="AT62" s="86">
        <f t="shared" ref="AT62" si="137">SUM(AM62:AS62)</f>
        <v>0</v>
      </c>
      <c r="AU62" s="192">
        <f t="shared" ref="AU62" si="138">+N62+V62+AL62+AT62+AD62</f>
        <v>0</v>
      </c>
      <c r="AV62" s="192">
        <f t="shared" ref="AV62" si="139">AD63+N63+V63+AL63+AT63</f>
        <v>0</v>
      </c>
      <c r="AW62" s="192">
        <f t="shared" ref="AW62" si="140">AD64+N64+V64+AL64+AT64</f>
        <v>0</v>
      </c>
      <c r="AX62" s="192">
        <f t="shared" ref="AX62" si="141">AD65+N65+V65+AL65+AT65</f>
        <v>0</v>
      </c>
      <c r="AY62" s="192">
        <f t="shared" ref="AY62" si="142">N66+V66+AL66+AT66</f>
        <v>0</v>
      </c>
      <c r="AZ62" s="192">
        <f t="shared" ref="AZ62" si="143">N67+V67+AL67+AT67</f>
        <v>0</v>
      </c>
      <c r="BA62" s="192">
        <f t="shared" ref="BA62" si="144">N68+V68+AL68+AT68</f>
        <v>0</v>
      </c>
      <c r="BB62" s="192">
        <f t="shared" ref="BB62" si="145">AD80+N80+V80+AL80+AT80</f>
        <v>0</v>
      </c>
      <c r="BC62" s="192">
        <f t="shared" ref="BC62" si="146">N73+V73+AL73+AT73+AD73</f>
        <v>0</v>
      </c>
      <c r="BD62" s="192">
        <f t="shared" ref="BD62" si="147">AD74+N74+V74+AL74+AT74</f>
        <v>0</v>
      </c>
      <c r="BE62" s="192">
        <f t="shared" ref="BE62" si="148">N71+V71+AD71+AL71+AT71</f>
        <v>0</v>
      </c>
      <c r="BF62" s="195">
        <f t="shared" ref="BF62" si="149">SUM(AV62:BE80)</f>
        <v>0</v>
      </c>
    </row>
    <row r="63" spans="2:58" ht="12.95" customHeight="1" x14ac:dyDescent="0.25">
      <c r="B63" s="132"/>
      <c r="C63" s="136"/>
      <c r="D63" s="140"/>
      <c r="E63" s="144"/>
      <c r="F63" s="68" t="s">
        <v>33</v>
      </c>
      <c r="G63" s="90"/>
      <c r="H63" s="90"/>
      <c r="I63" s="90"/>
      <c r="J63" s="90"/>
      <c r="K63" s="90"/>
      <c r="L63" s="88"/>
      <c r="M63" s="88"/>
      <c r="N63" s="89">
        <f t="shared" ref="N63" si="150">IF(SUM(G62:K63)-E62&lt;=0,0,IF(SUM(G62:K62)-E62&lt;0,SUM(G62:K63)-E62,SUM(G63:K63)))</f>
        <v>0</v>
      </c>
      <c r="O63" s="90"/>
      <c r="P63" s="90"/>
      <c r="Q63" s="90"/>
      <c r="R63" s="90"/>
      <c r="S63" s="90"/>
      <c r="T63" s="88"/>
      <c r="U63" s="88"/>
      <c r="V63" s="89">
        <f t="shared" ref="V63" si="151">IF(SUM(O62:S63)-J62&lt;=0,0,IF(SUM(O62:S62)-J62&lt;0,SUM(O62:S63)-J62,SUM(O63:S63)))</f>
        <v>0</v>
      </c>
      <c r="W63" s="90"/>
      <c r="X63" s="90"/>
      <c r="Y63" s="90"/>
      <c r="Z63" s="90"/>
      <c r="AA63" s="90"/>
      <c r="AB63" s="88"/>
      <c r="AC63" s="88"/>
      <c r="AD63" s="89">
        <f t="shared" ref="AD63" si="152">IF(SUM(W62:AA63)-J62&lt;=0,0,IF(SUM(W62:AA62)-J62&lt;0,SUM(W62:AA63)-J62,SUM(W63:AA63)))</f>
        <v>0</v>
      </c>
      <c r="AE63" s="90"/>
      <c r="AF63" s="90"/>
      <c r="AG63" s="90"/>
      <c r="AH63" s="90"/>
      <c r="AI63" s="90"/>
      <c r="AJ63" s="88"/>
      <c r="AK63" s="88"/>
      <c r="AL63" s="89">
        <f t="shared" ref="AL63" si="153">IF(SUM(AE62:AI63)-R62&lt;=0,0,IF(SUM(AE62:AI62)-R62&lt;0,SUM(AE62:AI63)-R62,SUM(AE63:AI63)))</f>
        <v>0</v>
      </c>
      <c r="AM63" s="90"/>
      <c r="AN63" s="90"/>
      <c r="AO63" s="90"/>
      <c r="AP63" s="90"/>
      <c r="AQ63" s="90"/>
      <c r="AR63" s="88"/>
      <c r="AS63" s="88"/>
      <c r="AT63" s="89">
        <f t="shared" ref="AT63" si="154">IF(SUM(AM62:AQ63)-AH62&lt;=0,0,IF(SUM(AM62:AQ62)-AH62&lt;0,SUM(AM62:AQ63)-AH62,SUM(AM63:AQ63)))</f>
        <v>0</v>
      </c>
      <c r="AU63" s="193"/>
      <c r="AV63" s="193"/>
      <c r="AW63" s="193"/>
      <c r="AX63" s="193"/>
      <c r="AY63" s="193"/>
      <c r="AZ63" s="193"/>
      <c r="BA63" s="193"/>
      <c r="BB63" s="193"/>
      <c r="BC63" s="193"/>
      <c r="BD63" s="193"/>
      <c r="BE63" s="193"/>
      <c r="BF63" s="196"/>
    </row>
    <row r="64" spans="2:58" ht="12.95" customHeight="1" x14ac:dyDescent="0.25">
      <c r="B64" s="132"/>
      <c r="C64" s="136"/>
      <c r="D64" s="140"/>
      <c r="E64" s="144"/>
      <c r="F64" s="68" t="s">
        <v>34</v>
      </c>
      <c r="G64" s="90"/>
      <c r="H64" s="90"/>
      <c r="I64" s="90"/>
      <c r="J64" s="90"/>
      <c r="K64" s="90"/>
      <c r="L64" s="88"/>
      <c r="M64" s="88"/>
      <c r="N64" s="89">
        <f t="shared" ref="N64" si="155">IF(SUM(G62:K64)-E62&lt;=0,0,IF(SUM(G62:K63)-E62&lt;0,SUM(G62:K64)-E62,SUM(G64:K64)))</f>
        <v>0</v>
      </c>
      <c r="O64" s="90"/>
      <c r="P64" s="90"/>
      <c r="Q64" s="90"/>
      <c r="R64" s="90"/>
      <c r="S64" s="90"/>
      <c r="T64" s="88"/>
      <c r="U64" s="88"/>
      <c r="V64" s="89">
        <f t="shared" ref="V64" si="156">IF(SUM(O62:S64)-J62&lt;=0,0,IF(SUM(O62:S63)-J62&lt;0,SUM(O62:S64)-J62,SUM(O64:S64)))</f>
        <v>0</v>
      </c>
      <c r="W64" s="90"/>
      <c r="X64" s="90"/>
      <c r="Y64" s="90"/>
      <c r="Z64" s="90"/>
      <c r="AA64" s="90"/>
      <c r="AB64" s="88"/>
      <c r="AC64" s="88"/>
      <c r="AD64" s="89">
        <f t="shared" ref="AD64" si="157">IF(SUM(W62:AA64)-J62&lt;=0,0,IF(SUM(W62:AA63)-J62&lt;0,SUM(W62:AA64)-J62,SUM(W64:AA64)))</f>
        <v>0</v>
      </c>
      <c r="AE64" s="90"/>
      <c r="AF64" s="90"/>
      <c r="AG64" s="90"/>
      <c r="AH64" s="90"/>
      <c r="AI64" s="90"/>
      <c r="AJ64" s="88"/>
      <c r="AK64" s="88"/>
      <c r="AL64" s="89">
        <f t="shared" ref="AL64" si="158">IF(SUM(AE62:AI64)-R62&lt;=0,0,IF(SUM(AE62:AI63)-R62&lt;0,SUM(AE62:AI64)-R62,SUM(AE64:AI64)))</f>
        <v>0</v>
      </c>
      <c r="AM64" s="90"/>
      <c r="AN64" s="90"/>
      <c r="AO64" s="90"/>
      <c r="AP64" s="90"/>
      <c r="AQ64" s="90"/>
      <c r="AR64" s="88"/>
      <c r="AS64" s="88"/>
      <c r="AT64" s="89">
        <f t="shared" ref="AT64" si="159">IF(SUM(AM62:AQ64)-AH62&lt;=0,0,IF(SUM(AM62:AQ63)-AH62&lt;0,SUM(AM62:AQ64)-AH62,SUM(AM64:AQ64)))</f>
        <v>0</v>
      </c>
      <c r="AU64" s="193"/>
      <c r="AV64" s="193"/>
      <c r="AW64" s="193"/>
      <c r="AX64" s="193"/>
      <c r="AY64" s="193"/>
      <c r="AZ64" s="193"/>
      <c r="BA64" s="193"/>
      <c r="BB64" s="193"/>
      <c r="BC64" s="193"/>
      <c r="BD64" s="193"/>
      <c r="BE64" s="193"/>
      <c r="BF64" s="196"/>
    </row>
    <row r="65" spans="2:58" ht="12.95" customHeight="1" x14ac:dyDescent="0.25">
      <c r="B65" s="132"/>
      <c r="C65" s="136"/>
      <c r="D65" s="140"/>
      <c r="E65" s="144"/>
      <c r="F65" s="68" t="s">
        <v>32</v>
      </c>
      <c r="G65" s="90"/>
      <c r="H65" s="90"/>
      <c r="I65" s="90"/>
      <c r="J65" s="90"/>
      <c r="K65" s="90"/>
      <c r="L65" s="88"/>
      <c r="M65" s="88"/>
      <c r="N65" s="89">
        <f t="shared" ref="N65" si="160">IF(SUM(G62:K65)-E62&lt;=0,0,IF(SUM(G62:K64)-E62&lt;0,SUM(G62:K65)-E62,SUM(G65:K65)))+L65+M65</f>
        <v>0</v>
      </c>
      <c r="O65" s="90"/>
      <c r="P65" s="90"/>
      <c r="Q65" s="90"/>
      <c r="R65" s="90"/>
      <c r="S65" s="90"/>
      <c r="T65" s="88"/>
      <c r="U65" s="88"/>
      <c r="V65" s="89">
        <f t="shared" ref="V65" si="161">IF(SUM(O62:S65)-J62&lt;=0,0,IF(SUM(O62:S64)-J62&lt;0,SUM(O62:S65)-J62,SUM(O65:S65)))+T65+U65</f>
        <v>0</v>
      </c>
      <c r="W65" s="90"/>
      <c r="X65" s="90"/>
      <c r="Y65" s="90"/>
      <c r="Z65" s="90"/>
      <c r="AA65" s="90"/>
      <c r="AB65" s="88"/>
      <c r="AC65" s="88"/>
      <c r="AD65" s="89">
        <f t="shared" ref="AD65" si="162">IF(SUM(W62:AA65)-J62&lt;=0,0,IF(SUM(W62:AA64)-J62&lt;0,SUM(W62:AA65)-J62,SUM(W65:AA65)))+AB65+AC65</f>
        <v>0</v>
      </c>
      <c r="AE65" s="90"/>
      <c r="AF65" s="90"/>
      <c r="AG65" s="90"/>
      <c r="AH65" s="90"/>
      <c r="AI65" s="90"/>
      <c r="AJ65" s="88"/>
      <c r="AK65" s="88"/>
      <c r="AL65" s="89">
        <f t="shared" ref="AL65" si="163">IF(SUM(AE62:AI65)-R62&lt;=0,0,IF(SUM(AE62:AI64)-R62&lt;0,SUM(AE62:AI65)-R62,SUM(AE65:AI65)))+AJ65+AK65</f>
        <v>0</v>
      </c>
      <c r="AM65" s="90"/>
      <c r="AN65" s="90"/>
      <c r="AO65" s="90"/>
      <c r="AP65" s="90"/>
      <c r="AQ65" s="90"/>
      <c r="AR65" s="88"/>
      <c r="AS65" s="88"/>
      <c r="AT65" s="89">
        <f t="shared" ref="AT65" si="164">IF(SUM(AM62:AQ65)-AH62&lt;=0,0,IF(SUM(AM62:AQ64)-AH62&lt;0,SUM(AM62:AQ65)-AH62,SUM(AM65:AQ65)))+AR65+AS65</f>
        <v>0</v>
      </c>
      <c r="AU65" s="193"/>
      <c r="AV65" s="193"/>
      <c r="AW65" s="193"/>
      <c r="AX65" s="193"/>
      <c r="AY65" s="193"/>
      <c r="AZ65" s="193"/>
      <c r="BA65" s="193"/>
      <c r="BB65" s="193"/>
      <c r="BC65" s="193"/>
      <c r="BD65" s="193"/>
      <c r="BE65" s="193"/>
      <c r="BF65" s="196"/>
    </row>
    <row r="66" spans="2:58" ht="12.95" customHeight="1" x14ac:dyDescent="0.25">
      <c r="B66" s="132"/>
      <c r="C66" s="136"/>
      <c r="D66" s="140"/>
      <c r="E66" s="144"/>
      <c r="F66" s="68" t="s">
        <v>38</v>
      </c>
      <c r="G66" s="90"/>
      <c r="H66" s="90"/>
      <c r="I66" s="90"/>
      <c r="J66" s="90"/>
      <c r="K66" s="90"/>
      <c r="L66" s="88"/>
      <c r="M66" s="88"/>
      <c r="N66" s="89">
        <f t="shared" ref="N66" si="165">IF(SUM(G62:K66)-E62&lt;=0,0,IF(SUM(G62:K65)-E62&lt;0,SUM(G62:K66)-E62,SUM(G66:K66)))</f>
        <v>0</v>
      </c>
      <c r="O66" s="90"/>
      <c r="P66" s="90"/>
      <c r="Q66" s="90"/>
      <c r="R66" s="90"/>
      <c r="S66" s="90"/>
      <c r="T66" s="88"/>
      <c r="U66" s="88"/>
      <c r="V66" s="89">
        <f t="shared" ref="V66" si="166">IF(SUM(O62:S66)-E62&lt;=0,0,IF(SUM(O62:S65)-E62&lt;0,SUM(O62:S66)-E62,SUM(O66:S66)))</f>
        <v>0</v>
      </c>
      <c r="W66" s="90"/>
      <c r="X66" s="90"/>
      <c r="Y66" s="90"/>
      <c r="Z66" s="90"/>
      <c r="AA66" s="90"/>
      <c r="AB66" s="88"/>
      <c r="AC66" s="88"/>
      <c r="AD66" s="89">
        <f t="shared" ref="AD66" si="167">IF(SUM(W62:AA66)-E62&lt;=0,0,IF(SUM(W62:AA65)-E62&lt;0,SUM(W62:AA66)-E62,SUM(W66:AA66)))</f>
        <v>0</v>
      </c>
      <c r="AE66" s="90"/>
      <c r="AF66" s="90"/>
      <c r="AG66" s="90"/>
      <c r="AH66" s="90"/>
      <c r="AI66" s="90"/>
      <c r="AJ66" s="88"/>
      <c r="AK66" s="88"/>
      <c r="AL66" s="89">
        <f t="shared" ref="AL66" si="168">IF(SUM(AE62:AI66)-E62&lt;=0,0,IF(SUM(AE62:AI65)-E62&lt;0,SUM(AE62:AI66)-E62,SUM(AE66:AI66)))</f>
        <v>0</v>
      </c>
      <c r="AM66" s="90"/>
      <c r="AN66" s="90"/>
      <c r="AO66" s="90"/>
      <c r="AP66" s="90"/>
      <c r="AQ66" s="90"/>
      <c r="AR66" s="88"/>
      <c r="AS66" s="88"/>
      <c r="AT66" s="89">
        <f t="shared" ref="AT66" si="169">IF(SUM(AM62:AQ66)-E62&lt;=0,0,IF(SUM(AM62:AQ65)-E62&lt;0,SUM(AM62:AQ66)-E62,SUM(AM66:AQ66)))</f>
        <v>0</v>
      </c>
      <c r="AU66" s="193"/>
      <c r="AV66" s="193"/>
      <c r="AW66" s="193"/>
      <c r="AX66" s="193"/>
      <c r="AY66" s="193"/>
      <c r="AZ66" s="193"/>
      <c r="BA66" s="193"/>
      <c r="BB66" s="193"/>
      <c r="BC66" s="193"/>
      <c r="BD66" s="193"/>
      <c r="BE66" s="193"/>
      <c r="BF66" s="196"/>
    </row>
    <row r="67" spans="2:58" ht="12.95" customHeight="1" x14ac:dyDescent="0.25">
      <c r="B67" s="132"/>
      <c r="C67" s="136"/>
      <c r="D67" s="140"/>
      <c r="E67" s="144"/>
      <c r="F67" s="68" t="s">
        <v>37</v>
      </c>
      <c r="G67" s="90"/>
      <c r="H67" s="90"/>
      <c r="I67" s="90"/>
      <c r="J67" s="90"/>
      <c r="K67" s="90"/>
      <c r="L67" s="88"/>
      <c r="M67" s="88"/>
      <c r="N67" s="99">
        <f t="shared" ref="N67" si="170">SUM(G67:M67)</f>
        <v>0</v>
      </c>
      <c r="O67" s="90"/>
      <c r="P67" s="90"/>
      <c r="Q67" s="90"/>
      <c r="R67" s="90"/>
      <c r="S67" s="90"/>
      <c r="T67" s="88"/>
      <c r="U67" s="88"/>
      <c r="V67" s="99">
        <f t="shared" ref="V67" si="171">SUM(O67:U67)</f>
        <v>0</v>
      </c>
      <c r="W67" s="90"/>
      <c r="X67" s="90"/>
      <c r="Y67" s="90"/>
      <c r="Z67" s="90"/>
      <c r="AA67" s="90"/>
      <c r="AB67" s="88"/>
      <c r="AC67" s="88"/>
      <c r="AD67" s="99">
        <f t="shared" ref="AD67" si="172">SUM(W67:AC67)</f>
        <v>0</v>
      </c>
      <c r="AE67" s="90"/>
      <c r="AF67" s="90"/>
      <c r="AG67" s="90"/>
      <c r="AH67" s="90"/>
      <c r="AI67" s="90"/>
      <c r="AJ67" s="88"/>
      <c r="AK67" s="88"/>
      <c r="AL67" s="99">
        <f t="shared" ref="AL67" si="173">SUM(AE67:AK67)</f>
        <v>0</v>
      </c>
      <c r="AM67" s="90"/>
      <c r="AN67" s="90"/>
      <c r="AO67" s="90"/>
      <c r="AP67" s="90"/>
      <c r="AQ67" s="90"/>
      <c r="AR67" s="88"/>
      <c r="AS67" s="88"/>
      <c r="AT67" s="99">
        <f t="shared" ref="AT67" si="174">SUM(AM67:AS67)</f>
        <v>0</v>
      </c>
      <c r="AU67" s="193"/>
      <c r="AV67" s="193"/>
      <c r="AW67" s="193"/>
      <c r="AX67" s="193"/>
      <c r="AY67" s="193"/>
      <c r="AZ67" s="193"/>
      <c r="BA67" s="193"/>
      <c r="BB67" s="193"/>
      <c r="BC67" s="193"/>
      <c r="BD67" s="193"/>
      <c r="BE67" s="193"/>
      <c r="BF67" s="196"/>
    </row>
    <row r="68" spans="2:58" ht="12.95" customHeight="1" x14ac:dyDescent="0.25">
      <c r="B68" s="132"/>
      <c r="C68" s="136"/>
      <c r="D68" s="140"/>
      <c r="E68" s="144"/>
      <c r="F68" s="27" t="s">
        <v>31</v>
      </c>
      <c r="G68" s="91"/>
      <c r="H68" s="91"/>
      <c r="I68" s="91"/>
      <c r="J68" s="91"/>
      <c r="K68" s="91">
        <f t="shared" ref="K68" si="175">IF((N62-E62)&lt;=0,0,IF((N62-E62)&gt;0,(N62-E62)))</f>
        <v>0</v>
      </c>
      <c r="L68" s="88"/>
      <c r="M68" s="88"/>
      <c r="N68" s="89">
        <f t="shared" ref="N68:N79" si="176">SUM(G68:M68)</f>
        <v>0</v>
      </c>
      <c r="O68" s="91"/>
      <c r="P68" s="91"/>
      <c r="Q68" s="91"/>
      <c r="R68" s="91"/>
      <c r="S68" s="91">
        <f t="shared" ref="S68" si="177">IF((V62-E62)&lt;=0,0,IF((V62-E62)&gt;0,(V62-E62)))</f>
        <v>0</v>
      </c>
      <c r="T68" s="88"/>
      <c r="U68" s="88"/>
      <c r="V68" s="89">
        <f t="shared" ref="V68:V79" si="178">SUM(O68:U68)</f>
        <v>0</v>
      </c>
      <c r="W68" s="91"/>
      <c r="X68" s="91"/>
      <c r="Y68" s="91"/>
      <c r="Z68" s="91"/>
      <c r="AA68" s="91">
        <f t="shared" ref="AA68" si="179">IF((AD62-E62)&lt;=0,0,IF((AD62-E62)&gt;0,(AD62-E62)))</f>
        <v>0</v>
      </c>
      <c r="AB68" s="88"/>
      <c r="AC68" s="88"/>
      <c r="AD68" s="89">
        <f t="shared" ref="AD68:AD79" si="180">SUM(W68:AC68)</f>
        <v>0</v>
      </c>
      <c r="AE68" s="91"/>
      <c r="AF68" s="91"/>
      <c r="AG68" s="91"/>
      <c r="AH68" s="91"/>
      <c r="AI68" s="91">
        <f t="shared" ref="AI68" si="181">IF((AL62-E62)&lt;=0,0,IF((AL62-E62)&gt;0,(AL62-E62)))</f>
        <v>0</v>
      </c>
      <c r="AJ68" s="88"/>
      <c r="AK68" s="88"/>
      <c r="AL68" s="89">
        <f t="shared" ref="AL68:AL79" si="182">SUM(AE68:AK68)</f>
        <v>0</v>
      </c>
      <c r="AM68" s="91"/>
      <c r="AN68" s="91"/>
      <c r="AO68" s="91"/>
      <c r="AP68" s="91"/>
      <c r="AQ68" s="91">
        <f t="shared" ref="AQ68" si="183">IF((AT62-E62)&lt;=0,0,IF((AT62-E62)&gt;0,(AT62-E62)))</f>
        <v>0</v>
      </c>
      <c r="AR68" s="88"/>
      <c r="AS68" s="88"/>
      <c r="AT68" s="89">
        <f t="shared" ref="AT68:AT79" si="184">SUM(AM68:AS68)</f>
        <v>0</v>
      </c>
      <c r="AU68" s="193"/>
      <c r="AV68" s="193"/>
      <c r="AW68" s="193"/>
      <c r="AX68" s="193"/>
      <c r="AY68" s="193"/>
      <c r="AZ68" s="193"/>
      <c r="BA68" s="193"/>
      <c r="BB68" s="193"/>
      <c r="BC68" s="193"/>
      <c r="BD68" s="193"/>
      <c r="BE68" s="193"/>
      <c r="BF68" s="196"/>
    </row>
    <row r="69" spans="2:58" ht="12.95" customHeight="1" x14ac:dyDescent="0.25">
      <c r="B69" s="132"/>
      <c r="C69" s="136"/>
      <c r="D69" s="140"/>
      <c r="E69" s="144"/>
      <c r="F69" s="27" t="s">
        <v>39</v>
      </c>
      <c r="G69" s="91"/>
      <c r="H69" s="91"/>
      <c r="I69" s="91"/>
      <c r="J69" s="91"/>
      <c r="K69" s="90">
        <f t="shared" ref="K69" si="185">IF(E62-15&lt;0,0,IF(SUM(G62:M67)&lt;10,0,IF(SUM(G62:M67)&lt;20,1,IF(SUM(G62:M67)&lt;30,2,IF(SUM(G62:M67)&gt;=30,3)))))</f>
        <v>0</v>
      </c>
      <c r="L69" s="88"/>
      <c r="M69" s="88"/>
      <c r="N69" s="89">
        <f t="shared" si="176"/>
        <v>0</v>
      </c>
      <c r="O69" s="91"/>
      <c r="P69" s="91"/>
      <c r="Q69" s="91"/>
      <c r="R69" s="91"/>
      <c r="S69" s="90">
        <f t="shared" ref="S69" si="186">IF(E62-15&lt;0,0,IF(SUM(O62:U67)&lt;10,0,IF(SUM(O62:U67)&lt;20,1,IF(SUM(O62:U67)&lt;30,2,IF(SUM(O62:U67)&gt;=30,3)))))</f>
        <v>0</v>
      </c>
      <c r="T69" s="88"/>
      <c r="U69" s="88"/>
      <c r="V69" s="89">
        <f t="shared" si="178"/>
        <v>0</v>
      </c>
      <c r="W69" s="91"/>
      <c r="X69" s="91"/>
      <c r="Y69" s="91"/>
      <c r="Z69" s="91"/>
      <c r="AA69" s="90">
        <f t="shared" ref="AA69" si="187">IF(E62-15&lt;0,0,IF(SUM(W62:AC67)&lt;10,0,IF(SUM(W62:AC67)&lt;20,1,IF(SUM(W62:AC67)&lt;30,2,IF(SUM(W62:AC67)&gt;=30,3)))))</f>
        <v>0</v>
      </c>
      <c r="AB69" s="88"/>
      <c r="AC69" s="88"/>
      <c r="AD69" s="89">
        <f t="shared" si="180"/>
        <v>0</v>
      </c>
      <c r="AE69" s="91"/>
      <c r="AF69" s="91"/>
      <c r="AG69" s="91"/>
      <c r="AH69" s="91"/>
      <c r="AI69" s="90">
        <f t="shared" ref="AI69" si="188">IF(E62-15&lt;0,0,IF(SUM(AE62:AK67)&lt;10,0,IF(SUM(AE62:AK67)&lt;20,1,IF(SUM(AE62:AK67)&lt;30,2,IF(SUM(AE62:AK67)&gt;=30,3)))))</f>
        <v>0</v>
      </c>
      <c r="AJ69" s="88"/>
      <c r="AK69" s="88"/>
      <c r="AL69" s="89">
        <f t="shared" si="182"/>
        <v>0</v>
      </c>
      <c r="AM69" s="91"/>
      <c r="AN69" s="91"/>
      <c r="AO69" s="91"/>
      <c r="AP69" s="91"/>
      <c r="AQ69" s="90">
        <f t="shared" ref="AQ69" si="189">IF(E62-15&lt;0,0,IF(SUM(AM62:AS67)&lt;10,0,IF(SUM(AM62:AS67)&lt;20,1,IF(SUM(AM62:AS67)&lt;30,2,IF(SUM(AM62:AS67)&gt;=30,3)))))</f>
        <v>0</v>
      </c>
      <c r="AR69" s="88"/>
      <c r="AS69" s="88"/>
      <c r="AT69" s="89">
        <f t="shared" si="184"/>
        <v>0</v>
      </c>
      <c r="AU69" s="193"/>
      <c r="AV69" s="193"/>
      <c r="AW69" s="193"/>
      <c r="AX69" s="193"/>
      <c r="AY69" s="193"/>
      <c r="AZ69" s="193"/>
      <c r="BA69" s="193"/>
      <c r="BB69" s="193"/>
      <c r="BC69" s="193"/>
      <c r="BD69" s="193"/>
      <c r="BE69" s="193"/>
      <c r="BF69" s="196"/>
    </row>
    <row r="70" spans="2:58" ht="12.95" customHeight="1" x14ac:dyDescent="0.25">
      <c r="B70" s="132"/>
      <c r="C70" s="136"/>
      <c r="D70" s="140"/>
      <c r="E70" s="144"/>
      <c r="F70" s="27" t="s">
        <v>41</v>
      </c>
      <c r="G70" s="90"/>
      <c r="H70" s="90"/>
      <c r="I70" s="90"/>
      <c r="J70" s="90"/>
      <c r="K70" s="91"/>
      <c r="L70" s="88"/>
      <c r="M70" s="88"/>
      <c r="N70" s="89">
        <f t="shared" si="176"/>
        <v>0</v>
      </c>
      <c r="O70" s="90"/>
      <c r="P70" s="90"/>
      <c r="Q70" s="90"/>
      <c r="R70" s="90"/>
      <c r="S70" s="91"/>
      <c r="T70" s="88"/>
      <c r="U70" s="88"/>
      <c r="V70" s="89">
        <f t="shared" si="178"/>
        <v>0</v>
      </c>
      <c r="W70" s="90"/>
      <c r="X70" s="90"/>
      <c r="Y70" s="90"/>
      <c r="Z70" s="90"/>
      <c r="AA70" s="91"/>
      <c r="AB70" s="88"/>
      <c r="AC70" s="88"/>
      <c r="AD70" s="89">
        <f t="shared" si="180"/>
        <v>0</v>
      </c>
      <c r="AE70" s="90"/>
      <c r="AF70" s="90"/>
      <c r="AG70" s="90"/>
      <c r="AH70" s="90"/>
      <c r="AI70" s="91"/>
      <c r="AJ70" s="88"/>
      <c r="AK70" s="88"/>
      <c r="AL70" s="89">
        <f t="shared" si="182"/>
        <v>0</v>
      </c>
      <c r="AM70" s="90"/>
      <c r="AN70" s="90"/>
      <c r="AO70" s="90"/>
      <c r="AP70" s="90"/>
      <c r="AQ70" s="91"/>
      <c r="AR70" s="88"/>
      <c r="AS70" s="88"/>
      <c r="AT70" s="89">
        <f t="shared" si="184"/>
        <v>0</v>
      </c>
      <c r="AU70" s="193"/>
      <c r="AV70" s="193"/>
      <c r="AW70" s="193"/>
      <c r="AX70" s="193"/>
      <c r="AY70" s="193"/>
      <c r="AZ70" s="193"/>
      <c r="BA70" s="193"/>
      <c r="BB70" s="193"/>
      <c r="BC70" s="193"/>
      <c r="BD70" s="193"/>
      <c r="BE70" s="193"/>
      <c r="BF70" s="196"/>
    </row>
    <row r="71" spans="2:58" ht="12.95" customHeight="1" x14ac:dyDescent="0.25">
      <c r="B71" s="132"/>
      <c r="C71" s="136"/>
      <c r="D71" s="140"/>
      <c r="E71" s="144"/>
      <c r="F71" s="27" t="s">
        <v>6</v>
      </c>
      <c r="G71" s="90"/>
      <c r="H71" s="90"/>
      <c r="I71" s="90"/>
      <c r="J71" s="90"/>
      <c r="K71" s="90"/>
      <c r="L71" s="88"/>
      <c r="M71" s="88"/>
      <c r="N71" s="89">
        <f t="shared" si="176"/>
        <v>0</v>
      </c>
      <c r="O71" s="90"/>
      <c r="P71" s="90"/>
      <c r="Q71" s="90"/>
      <c r="R71" s="90"/>
      <c r="S71" s="90"/>
      <c r="T71" s="88"/>
      <c r="U71" s="88"/>
      <c r="V71" s="89">
        <f t="shared" si="178"/>
        <v>0</v>
      </c>
      <c r="W71" s="90"/>
      <c r="X71" s="90"/>
      <c r="Y71" s="90"/>
      <c r="Z71" s="90"/>
      <c r="AA71" s="90"/>
      <c r="AB71" s="88"/>
      <c r="AC71" s="88"/>
      <c r="AD71" s="89">
        <f t="shared" si="180"/>
        <v>0</v>
      </c>
      <c r="AE71" s="90"/>
      <c r="AF71" s="90"/>
      <c r="AG71" s="90"/>
      <c r="AH71" s="90"/>
      <c r="AI71" s="90"/>
      <c r="AJ71" s="88"/>
      <c r="AK71" s="88"/>
      <c r="AL71" s="89">
        <f t="shared" si="182"/>
        <v>0</v>
      </c>
      <c r="AM71" s="90"/>
      <c r="AN71" s="90"/>
      <c r="AO71" s="90"/>
      <c r="AP71" s="90"/>
      <c r="AQ71" s="90"/>
      <c r="AR71" s="88"/>
      <c r="AS71" s="88"/>
      <c r="AT71" s="89">
        <f t="shared" si="184"/>
        <v>0</v>
      </c>
      <c r="AU71" s="193"/>
      <c r="AV71" s="193"/>
      <c r="AW71" s="193"/>
      <c r="AX71" s="193"/>
      <c r="AY71" s="193"/>
      <c r="AZ71" s="193"/>
      <c r="BA71" s="193"/>
      <c r="BB71" s="193"/>
      <c r="BC71" s="193"/>
      <c r="BD71" s="193"/>
      <c r="BE71" s="193"/>
      <c r="BF71" s="196"/>
    </row>
    <row r="72" spans="2:58" ht="12.95" customHeight="1" x14ac:dyDescent="0.25">
      <c r="B72" s="132"/>
      <c r="C72" s="136"/>
      <c r="D72" s="140"/>
      <c r="E72" s="144"/>
      <c r="F72" s="27" t="s">
        <v>35</v>
      </c>
      <c r="G72" s="90"/>
      <c r="H72" s="90"/>
      <c r="I72" s="90"/>
      <c r="J72" s="90"/>
      <c r="K72" s="90"/>
      <c r="L72" s="88"/>
      <c r="M72" s="88"/>
      <c r="N72" s="89">
        <f t="shared" si="176"/>
        <v>0</v>
      </c>
      <c r="O72" s="90"/>
      <c r="P72" s="90"/>
      <c r="Q72" s="90"/>
      <c r="R72" s="90"/>
      <c r="S72" s="90"/>
      <c r="T72" s="88"/>
      <c r="U72" s="88"/>
      <c r="V72" s="89">
        <f t="shared" si="178"/>
        <v>0</v>
      </c>
      <c r="W72" s="90"/>
      <c r="X72" s="90"/>
      <c r="Y72" s="90"/>
      <c r="Z72" s="90"/>
      <c r="AA72" s="90"/>
      <c r="AB72" s="88"/>
      <c r="AC72" s="88"/>
      <c r="AD72" s="89">
        <f t="shared" si="180"/>
        <v>0</v>
      </c>
      <c r="AE72" s="90"/>
      <c r="AF72" s="90"/>
      <c r="AG72" s="90"/>
      <c r="AH72" s="90"/>
      <c r="AI72" s="90"/>
      <c r="AJ72" s="88"/>
      <c r="AK72" s="88"/>
      <c r="AL72" s="89">
        <f t="shared" si="182"/>
        <v>0</v>
      </c>
      <c r="AM72" s="90"/>
      <c r="AN72" s="90"/>
      <c r="AO72" s="90"/>
      <c r="AP72" s="90"/>
      <c r="AQ72" s="90"/>
      <c r="AR72" s="88"/>
      <c r="AS72" s="88"/>
      <c r="AT72" s="89">
        <f t="shared" si="184"/>
        <v>0</v>
      </c>
      <c r="AU72" s="193"/>
      <c r="AV72" s="193"/>
      <c r="AW72" s="193"/>
      <c r="AX72" s="193"/>
      <c r="AY72" s="193"/>
      <c r="AZ72" s="193"/>
      <c r="BA72" s="193"/>
      <c r="BB72" s="193"/>
      <c r="BC72" s="193"/>
      <c r="BD72" s="193"/>
      <c r="BE72" s="193"/>
      <c r="BF72" s="196"/>
    </row>
    <row r="73" spans="2:58" ht="12.95" customHeight="1" x14ac:dyDescent="0.25">
      <c r="B73" s="132"/>
      <c r="C73" s="136"/>
      <c r="D73" s="140"/>
      <c r="E73" s="144"/>
      <c r="F73" s="68" t="s">
        <v>40</v>
      </c>
      <c r="G73" s="90"/>
      <c r="H73" s="90"/>
      <c r="I73" s="90"/>
      <c r="J73" s="90"/>
      <c r="K73" s="90"/>
      <c r="L73" s="88"/>
      <c r="M73" s="88"/>
      <c r="N73" s="89">
        <f t="shared" si="176"/>
        <v>0</v>
      </c>
      <c r="O73" s="90"/>
      <c r="P73" s="90"/>
      <c r="Q73" s="90"/>
      <c r="R73" s="90"/>
      <c r="S73" s="90"/>
      <c r="T73" s="88"/>
      <c r="U73" s="88"/>
      <c r="V73" s="89">
        <f t="shared" si="178"/>
        <v>0</v>
      </c>
      <c r="W73" s="90"/>
      <c r="X73" s="90"/>
      <c r="Y73" s="90"/>
      <c r="Z73" s="90"/>
      <c r="AA73" s="90"/>
      <c r="AB73" s="88"/>
      <c r="AC73" s="88"/>
      <c r="AD73" s="89">
        <f t="shared" si="180"/>
        <v>0</v>
      </c>
      <c r="AE73" s="90"/>
      <c r="AF73" s="90"/>
      <c r="AG73" s="90"/>
      <c r="AH73" s="90"/>
      <c r="AI73" s="90"/>
      <c r="AJ73" s="88"/>
      <c r="AK73" s="88"/>
      <c r="AL73" s="89">
        <f t="shared" si="182"/>
        <v>0</v>
      </c>
      <c r="AM73" s="90"/>
      <c r="AN73" s="90"/>
      <c r="AO73" s="90"/>
      <c r="AP73" s="90"/>
      <c r="AQ73" s="90"/>
      <c r="AR73" s="88"/>
      <c r="AS73" s="88"/>
      <c r="AT73" s="89">
        <f t="shared" si="184"/>
        <v>0</v>
      </c>
      <c r="AU73" s="193"/>
      <c r="AV73" s="193"/>
      <c r="AW73" s="193"/>
      <c r="AX73" s="193"/>
      <c r="AY73" s="193"/>
      <c r="AZ73" s="193"/>
      <c r="BA73" s="193"/>
      <c r="BB73" s="193"/>
      <c r="BC73" s="193"/>
      <c r="BD73" s="193"/>
      <c r="BE73" s="193"/>
      <c r="BF73" s="196"/>
    </row>
    <row r="74" spans="2:58" ht="12.95" customHeight="1" x14ac:dyDescent="0.25">
      <c r="B74" s="132"/>
      <c r="C74" s="136"/>
      <c r="D74" s="140"/>
      <c r="E74" s="144"/>
      <c r="F74" s="68" t="s">
        <v>7</v>
      </c>
      <c r="G74" s="90"/>
      <c r="H74" s="90"/>
      <c r="I74" s="90"/>
      <c r="J74" s="90"/>
      <c r="K74" s="90"/>
      <c r="L74" s="88"/>
      <c r="M74" s="88"/>
      <c r="N74" s="89">
        <f t="shared" si="176"/>
        <v>0</v>
      </c>
      <c r="O74" s="90"/>
      <c r="P74" s="90"/>
      <c r="Q74" s="90"/>
      <c r="R74" s="90"/>
      <c r="S74" s="90"/>
      <c r="T74" s="88"/>
      <c r="U74" s="88"/>
      <c r="V74" s="89">
        <f t="shared" si="178"/>
        <v>0</v>
      </c>
      <c r="W74" s="90"/>
      <c r="X74" s="90"/>
      <c r="Y74" s="90"/>
      <c r="Z74" s="90"/>
      <c r="AA74" s="90"/>
      <c r="AB74" s="88"/>
      <c r="AC74" s="88"/>
      <c r="AD74" s="89">
        <f t="shared" si="180"/>
        <v>0</v>
      </c>
      <c r="AE74" s="90"/>
      <c r="AF74" s="90"/>
      <c r="AG74" s="90"/>
      <c r="AH74" s="90"/>
      <c r="AI74" s="90"/>
      <c r="AJ74" s="88"/>
      <c r="AK74" s="88"/>
      <c r="AL74" s="89">
        <f t="shared" si="182"/>
        <v>0</v>
      </c>
      <c r="AM74" s="90"/>
      <c r="AN74" s="90"/>
      <c r="AO74" s="90"/>
      <c r="AP74" s="90"/>
      <c r="AQ74" s="90"/>
      <c r="AR74" s="88"/>
      <c r="AS74" s="88"/>
      <c r="AT74" s="89">
        <f t="shared" si="184"/>
        <v>0</v>
      </c>
      <c r="AU74" s="193"/>
      <c r="AV74" s="193"/>
      <c r="AW74" s="193"/>
      <c r="AX74" s="193"/>
      <c r="AY74" s="193"/>
      <c r="AZ74" s="193"/>
      <c r="BA74" s="193"/>
      <c r="BB74" s="193"/>
      <c r="BC74" s="193"/>
      <c r="BD74" s="193"/>
      <c r="BE74" s="193"/>
      <c r="BF74" s="196"/>
    </row>
    <row r="75" spans="2:58" ht="12.95" customHeight="1" x14ac:dyDescent="0.25">
      <c r="B75" s="132"/>
      <c r="C75" s="136"/>
      <c r="D75" s="140"/>
      <c r="E75" s="144"/>
      <c r="F75" s="68"/>
      <c r="G75" s="90"/>
      <c r="H75" s="90"/>
      <c r="I75" s="90"/>
      <c r="J75" s="90"/>
      <c r="K75" s="90"/>
      <c r="L75" s="88"/>
      <c r="M75" s="88"/>
      <c r="N75" s="89">
        <f t="shared" si="176"/>
        <v>0</v>
      </c>
      <c r="O75" s="90"/>
      <c r="P75" s="90"/>
      <c r="Q75" s="90"/>
      <c r="R75" s="90"/>
      <c r="S75" s="90"/>
      <c r="T75" s="88"/>
      <c r="U75" s="88"/>
      <c r="V75" s="89">
        <f t="shared" si="178"/>
        <v>0</v>
      </c>
      <c r="W75" s="90"/>
      <c r="X75" s="90"/>
      <c r="Y75" s="90"/>
      <c r="Z75" s="90"/>
      <c r="AA75" s="90"/>
      <c r="AB75" s="88"/>
      <c r="AC75" s="88"/>
      <c r="AD75" s="89">
        <f t="shared" si="180"/>
        <v>0</v>
      </c>
      <c r="AE75" s="90"/>
      <c r="AF75" s="90"/>
      <c r="AG75" s="90"/>
      <c r="AH75" s="90"/>
      <c r="AI75" s="90"/>
      <c r="AJ75" s="88"/>
      <c r="AK75" s="88"/>
      <c r="AL75" s="89">
        <f t="shared" si="182"/>
        <v>0</v>
      </c>
      <c r="AM75" s="90"/>
      <c r="AN75" s="90"/>
      <c r="AO75" s="90"/>
      <c r="AP75" s="90"/>
      <c r="AQ75" s="90"/>
      <c r="AR75" s="88"/>
      <c r="AS75" s="88"/>
      <c r="AT75" s="89">
        <f t="shared" si="184"/>
        <v>0</v>
      </c>
      <c r="AU75" s="193"/>
      <c r="AV75" s="193"/>
      <c r="AW75" s="193"/>
      <c r="AX75" s="193"/>
      <c r="AY75" s="193"/>
      <c r="AZ75" s="193"/>
      <c r="BA75" s="193"/>
      <c r="BB75" s="193"/>
      <c r="BC75" s="193"/>
      <c r="BD75" s="193"/>
      <c r="BE75" s="193"/>
      <c r="BF75" s="196"/>
    </row>
    <row r="76" spans="2:58" ht="12.95" customHeight="1" x14ac:dyDescent="0.25">
      <c r="B76" s="132"/>
      <c r="C76" s="136"/>
      <c r="D76" s="140"/>
      <c r="E76" s="144"/>
      <c r="F76" s="68"/>
      <c r="G76" s="90"/>
      <c r="H76" s="90"/>
      <c r="I76" s="90"/>
      <c r="J76" s="90"/>
      <c r="K76" s="90"/>
      <c r="L76" s="88"/>
      <c r="M76" s="88"/>
      <c r="N76" s="89">
        <f t="shared" si="176"/>
        <v>0</v>
      </c>
      <c r="O76" s="90"/>
      <c r="P76" s="90"/>
      <c r="Q76" s="90"/>
      <c r="R76" s="90"/>
      <c r="S76" s="90"/>
      <c r="T76" s="88"/>
      <c r="U76" s="88"/>
      <c r="V76" s="89">
        <f t="shared" si="178"/>
        <v>0</v>
      </c>
      <c r="W76" s="90"/>
      <c r="X76" s="90"/>
      <c r="Y76" s="90"/>
      <c r="Z76" s="90"/>
      <c r="AA76" s="90"/>
      <c r="AB76" s="88"/>
      <c r="AC76" s="88"/>
      <c r="AD76" s="89">
        <f t="shared" si="180"/>
        <v>0</v>
      </c>
      <c r="AE76" s="90"/>
      <c r="AF76" s="90"/>
      <c r="AG76" s="90"/>
      <c r="AH76" s="90"/>
      <c r="AI76" s="90"/>
      <c r="AJ76" s="88"/>
      <c r="AK76" s="88"/>
      <c r="AL76" s="89">
        <f t="shared" si="182"/>
        <v>0</v>
      </c>
      <c r="AM76" s="90"/>
      <c r="AN76" s="90"/>
      <c r="AO76" s="90"/>
      <c r="AP76" s="90"/>
      <c r="AQ76" s="90"/>
      <c r="AR76" s="88"/>
      <c r="AS76" s="88"/>
      <c r="AT76" s="89">
        <f t="shared" si="184"/>
        <v>0</v>
      </c>
      <c r="AU76" s="193"/>
      <c r="AV76" s="193"/>
      <c r="AW76" s="193"/>
      <c r="AX76" s="193"/>
      <c r="AY76" s="193"/>
      <c r="AZ76" s="193"/>
      <c r="BA76" s="193"/>
      <c r="BB76" s="193"/>
      <c r="BC76" s="193"/>
      <c r="BD76" s="193"/>
      <c r="BE76" s="193"/>
      <c r="BF76" s="196"/>
    </row>
    <row r="77" spans="2:58" ht="12.95" customHeight="1" x14ac:dyDescent="0.25">
      <c r="B77" s="132"/>
      <c r="C77" s="136"/>
      <c r="D77" s="140"/>
      <c r="E77" s="144"/>
      <c r="F77" s="68"/>
      <c r="G77" s="90"/>
      <c r="H77" s="90"/>
      <c r="I77" s="90"/>
      <c r="J77" s="90"/>
      <c r="K77" s="90"/>
      <c r="L77" s="88"/>
      <c r="M77" s="88"/>
      <c r="N77" s="89">
        <f t="shared" si="176"/>
        <v>0</v>
      </c>
      <c r="O77" s="90"/>
      <c r="P77" s="90"/>
      <c r="Q77" s="90"/>
      <c r="R77" s="90"/>
      <c r="S77" s="90"/>
      <c r="T77" s="88"/>
      <c r="U77" s="88"/>
      <c r="V77" s="89">
        <f t="shared" si="178"/>
        <v>0</v>
      </c>
      <c r="W77" s="90"/>
      <c r="X77" s="90"/>
      <c r="Y77" s="90"/>
      <c r="Z77" s="90"/>
      <c r="AA77" s="90"/>
      <c r="AB77" s="88"/>
      <c r="AC77" s="88"/>
      <c r="AD77" s="89">
        <f t="shared" si="180"/>
        <v>0</v>
      </c>
      <c r="AE77" s="90"/>
      <c r="AF77" s="90"/>
      <c r="AG77" s="90"/>
      <c r="AH77" s="90"/>
      <c r="AI77" s="90"/>
      <c r="AJ77" s="88"/>
      <c r="AK77" s="88"/>
      <c r="AL77" s="89">
        <f t="shared" si="182"/>
        <v>0</v>
      </c>
      <c r="AM77" s="90"/>
      <c r="AN77" s="90"/>
      <c r="AO77" s="90"/>
      <c r="AP77" s="90"/>
      <c r="AQ77" s="90"/>
      <c r="AR77" s="88"/>
      <c r="AS77" s="88"/>
      <c r="AT77" s="89">
        <f t="shared" si="184"/>
        <v>0</v>
      </c>
      <c r="AU77" s="193"/>
      <c r="AV77" s="193"/>
      <c r="AW77" s="193"/>
      <c r="AX77" s="193"/>
      <c r="AY77" s="193"/>
      <c r="AZ77" s="193"/>
      <c r="BA77" s="193"/>
      <c r="BB77" s="193"/>
      <c r="BC77" s="193"/>
      <c r="BD77" s="193"/>
      <c r="BE77" s="193"/>
      <c r="BF77" s="196"/>
    </row>
    <row r="78" spans="2:58" ht="12.95" customHeight="1" x14ac:dyDescent="0.25">
      <c r="B78" s="132"/>
      <c r="C78" s="136"/>
      <c r="D78" s="140"/>
      <c r="E78" s="144"/>
      <c r="F78" s="27"/>
      <c r="G78" s="90"/>
      <c r="H78" s="90"/>
      <c r="I78" s="90"/>
      <c r="J78" s="90"/>
      <c r="K78" s="90"/>
      <c r="L78" s="88"/>
      <c r="M78" s="88"/>
      <c r="N78" s="89">
        <f t="shared" si="176"/>
        <v>0</v>
      </c>
      <c r="O78" s="90"/>
      <c r="P78" s="90"/>
      <c r="Q78" s="90"/>
      <c r="R78" s="90"/>
      <c r="S78" s="90"/>
      <c r="T78" s="88"/>
      <c r="U78" s="88"/>
      <c r="V78" s="89">
        <f t="shared" si="178"/>
        <v>0</v>
      </c>
      <c r="W78" s="90"/>
      <c r="X78" s="90"/>
      <c r="Y78" s="90"/>
      <c r="Z78" s="90"/>
      <c r="AA78" s="90"/>
      <c r="AB78" s="88"/>
      <c r="AC78" s="88"/>
      <c r="AD78" s="89">
        <f t="shared" si="180"/>
        <v>0</v>
      </c>
      <c r="AE78" s="90"/>
      <c r="AF78" s="90"/>
      <c r="AG78" s="90"/>
      <c r="AH78" s="90"/>
      <c r="AI78" s="90"/>
      <c r="AJ78" s="88"/>
      <c r="AK78" s="88"/>
      <c r="AL78" s="89">
        <f t="shared" si="182"/>
        <v>0</v>
      </c>
      <c r="AM78" s="90"/>
      <c r="AN78" s="90"/>
      <c r="AO78" s="90"/>
      <c r="AP78" s="90"/>
      <c r="AQ78" s="90"/>
      <c r="AR78" s="88"/>
      <c r="AS78" s="88"/>
      <c r="AT78" s="89">
        <f t="shared" si="184"/>
        <v>0</v>
      </c>
      <c r="AU78" s="193"/>
      <c r="AV78" s="193"/>
      <c r="AW78" s="193"/>
      <c r="AX78" s="193"/>
      <c r="AY78" s="193"/>
      <c r="AZ78" s="193"/>
      <c r="BA78" s="193"/>
      <c r="BB78" s="193"/>
      <c r="BC78" s="193"/>
      <c r="BD78" s="193"/>
      <c r="BE78" s="193"/>
      <c r="BF78" s="196"/>
    </row>
    <row r="79" spans="2:58" ht="12.95" customHeight="1" thickBot="1" x14ac:dyDescent="0.3">
      <c r="B79" s="133"/>
      <c r="C79" s="137"/>
      <c r="D79" s="141"/>
      <c r="E79" s="144"/>
      <c r="F79" s="27"/>
      <c r="G79" s="90"/>
      <c r="H79" s="90"/>
      <c r="I79" s="90"/>
      <c r="J79" s="90"/>
      <c r="K79" s="90"/>
      <c r="L79" s="92"/>
      <c r="M79" s="92"/>
      <c r="N79" s="89">
        <f t="shared" si="176"/>
        <v>0</v>
      </c>
      <c r="O79" s="90"/>
      <c r="P79" s="90"/>
      <c r="Q79" s="90"/>
      <c r="R79" s="90"/>
      <c r="S79" s="90"/>
      <c r="T79" s="92"/>
      <c r="U79" s="92"/>
      <c r="V79" s="89">
        <f t="shared" si="178"/>
        <v>0</v>
      </c>
      <c r="W79" s="90"/>
      <c r="X79" s="90"/>
      <c r="Y79" s="90"/>
      <c r="Z79" s="90"/>
      <c r="AA79" s="90"/>
      <c r="AB79" s="92"/>
      <c r="AC79" s="92"/>
      <c r="AD79" s="89">
        <f t="shared" si="180"/>
        <v>0</v>
      </c>
      <c r="AE79" s="90"/>
      <c r="AF79" s="90"/>
      <c r="AG79" s="90"/>
      <c r="AH79" s="90"/>
      <c r="AI79" s="90"/>
      <c r="AJ79" s="92"/>
      <c r="AK79" s="92"/>
      <c r="AL79" s="89">
        <f t="shared" si="182"/>
        <v>0</v>
      </c>
      <c r="AM79" s="90"/>
      <c r="AN79" s="90"/>
      <c r="AO79" s="90"/>
      <c r="AP79" s="90"/>
      <c r="AQ79" s="90"/>
      <c r="AR79" s="92"/>
      <c r="AS79" s="92"/>
      <c r="AT79" s="89">
        <f t="shared" si="184"/>
        <v>0</v>
      </c>
      <c r="AU79" s="193"/>
      <c r="AV79" s="193"/>
      <c r="AW79" s="193"/>
      <c r="AX79" s="193"/>
      <c r="AY79" s="193"/>
      <c r="AZ79" s="193"/>
      <c r="BA79" s="193"/>
      <c r="BB79" s="193"/>
      <c r="BC79" s="193"/>
      <c r="BD79" s="193"/>
      <c r="BE79" s="193"/>
      <c r="BF79" s="196"/>
    </row>
    <row r="80" spans="2:58" ht="12.95" hidden="1" customHeight="1" thickBot="1" x14ac:dyDescent="0.3">
      <c r="B80" s="134"/>
      <c r="C80" s="138"/>
      <c r="D80" s="142"/>
      <c r="E80" s="145"/>
      <c r="F80" s="27" t="s">
        <v>36</v>
      </c>
      <c r="G80" s="94"/>
      <c r="H80" s="94"/>
      <c r="I80" s="94"/>
      <c r="J80" s="94"/>
      <c r="K80" s="94"/>
      <c r="L80" s="93"/>
      <c r="M80" s="93"/>
      <c r="N80" s="89">
        <f t="shared" ref="N80" si="190">N69+N70+N72+N75+N76+N78+N79</f>
        <v>0</v>
      </c>
      <c r="O80" s="95"/>
      <c r="P80" s="95"/>
      <c r="Q80" s="95"/>
      <c r="R80" s="95"/>
      <c r="S80" s="95"/>
      <c r="T80" s="93"/>
      <c r="U80" s="93"/>
      <c r="V80" s="89">
        <f t="shared" ref="V80" si="191">V69+V70+V72+V75+V76+V78+V79</f>
        <v>0</v>
      </c>
      <c r="W80" s="95"/>
      <c r="X80" s="95"/>
      <c r="Y80" s="95"/>
      <c r="Z80" s="95"/>
      <c r="AA80" s="95"/>
      <c r="AB80" s="93"/>
      <c r="AC80" s="93"/>
      <c r="AD80" s="89">
        <f t="shared" ref="AD80" si="192">AD69+AD70+AD72+AD75+AD76+AD78+AD79</f>
        <v>0</v>
      </c>
      <c r="AE80" s="95"/>
      <c r="AF80" s="95"/>
      <c r="AG80" s="95"/>
      <c r="AH80" s="95"/>
      <c r="AI80" s="95"/>
      <c r="AJ80" s="93"/>
      <c r="AK80" s="93"/>
      <c r="AL80" s="89">
        <f t="shared" ref="AL80" si="193">AL69+AL70+AL72+AL75+AL76+AL78+AL79</f>
        <v>0</v>
      </c>
      <c r="AM80" s="95"/>
      <c r="AN80" s="95"/>
      <c r="AO80" s="95"/>
      <c r="AP80" s="95"/>
      <c r="AQ80" s="95"/>
      <c r="AR80" s="93"/>
      <c r="AS80" s="93"/>
      <c r="AT80" s="89">
        <f t="shared" ref="AT80" si="194">AT69+AT70+AT72+AT75+AT76+AT78+AT79</f>
        <v>0</v>
      </c>
      <c r="AU80" s="194"/>
      <c r="AV80" s="194"/>
      <c r="AW80" s="194"/>
      <c r="AX80" s="194"/>
      <c r="AY80" s="194"/>
      <c r="AZ80" s="194"/>
      <c r="BA80" s="194"/>
      <c r="BB80" s="194"/>
      <c r="BC80" s="194"/>
      <c r="BD80" s="194"/>
      <c r="BE80" s="194"/>
      <c r="BF80" s="197"/>
    </row>
    <row r="81" spans="2:58" ht="12.95" customHeight="1" thickTop="1" x14ac:dyDescent="0.25">
      <c r="B81" s="132">
        <v>5</v>
      </c>
      <c r="C81" s="135">
        <f>MAYIS!C81</f>
        <v>0</v>
      </c>
      <c r="D81" s="139">
        <f>NİSAN!D81</f>
        <v>0</v>
      </c>
      <c r="E81" s="143">
        <f>MAYIS!E81</f>
        <v>18</v>
      </c>
      <c r="F81" s="67" t="s">
        <v>21</v>
      </c>
      <c r="G81" s="87"/>
      <c r="H81" s="87"/>
      <c r="I81" s="87"/>
      <c r="J81" s="87"/>
      <c r="K81" s="87"/>
      <c r="L81" s="85"/>
      <c r="M81" s="85"/>
      <c r="N81" s="86">
        <f t="shared" ref="N81" si="195">SUM(G81:M81)</f>
        <v>0</v>
      </c>
      <c r="O81" s="87"/>
      <c r="P81" s="87"/>
      <c r="Q81" s="87"/>
      <c r="R81" s="87"/>
      <c r="S81" s="87"/>
      <c r="T81" s="85"/>
      <c r="U81" s="85"/>
      <c r="V81" s="86">
        <f t="shared" ref="V81" si="196">SUM(O81:U81)</f>
        <v>0</v>
      </c>
      <c r="W81" s="87"/>
      <c r="X81" s="87"/>
      <c r="Y81" s="87"/>
      <c r="Z81" s="87"/>
      <c r="AA81" s="87"/>
      <c r="AB81" s="85"/>
      <c r="AC81" s="85"/>
      <c r="AD81" s="86">
        <f t="shared" ref="AD81" si="197">SUM(W81:AC81)</f>
        <v>0</v>
      </c>
      <c r="AE81" s="87"/>
      <c r="AF81" s="87"/>
      <c r="AG81" s="87"/>
      <c r="AH81" s="87"/>
      <c r="AI81" s="87"/>
      <c r="AJ81" s="85"/>
      <c r="AK81" s="85"/>
      <c r="AL81" s="86">
        <f t="shared" ref="AL81" si="198">SUM(AE81:AK81)</f>
        <v>0</v>
      </c>
      <c r="AM81" s="87"/>
      <c r="AN81" s="87"/>
      <c r="AO81" s="87"/>
      <c r="AP81" s="87"/>
      <c r="AQ81" s="87"/>
      <c r="AR81" s="85"/>
      <c r="AS81" s="85"/>
      <c r="AT81" s="86">
        <f t="shared" ref="AT81" si="199">SUM(AM81:AS81)</f>
        <v>0</v>
      </c>
      <c r="AU81" s="192">
        <f t="shared" ref="AU81" si="200">+N81+V81+AL81+AT81+AD81</f>
        <v>0</v>
      </c>
      <c r="AV81" s="192">
        <f t="shared" ref="AV81" si="201">AD82+N82+V82+AL82+AT82</f>
        <v>0</v>
      </c>
      <c r="AW81" s="192">
        <f t="shared" ref="AW81" si="202">AD83+N83+V83+AL83+AT83</f>
        <v>0</v>
      </c>
      <c r="AX81" s="192">
        <f t="shared" ref="AX81" si="203">AD84+N84+V84+AL84+AT84</f>
        <v>0</v>
      </c>
      <c r="AY81" s="192">
        <f t="shared" ref="AY81" si="204">N85+V85+AL85+AT85</f>
        <v>0</v>
      </c>
      <c r="AZ81" s="192">
        <f t="shared" ref="AZ81" si="205">N86+V86+AL86+AT86</f>
        <v>0</v>
      </c>
      <c r="BA81" s="192">
        <f t="shared" ref="BA81" si="206">N87+V87+AL87+AT87</f>
        <v>0</v>
      </c>
      <c r="BB81" s="192">
        <f t="shared" ref="BB81" si="207">AD99+N99+V99+AL99+AT99</f>
        <v>0</v>
      </c>
      <c r="BC81" s="192">
        <f t="shared" ref="BC81" si="208">N92+V92+AL92+AT92+AD92</f>
        <v>0</v>
      </c>
      <c r="BD81" s="192">
        <f t="shared" ref="BD81" si="209">AD93+N93+V93+AL93+AT93</f>
        <v>0</v>
      </c>
      <c r="BE81" s="192">
        <f t="shared" ref="BE81" si="210">N90+V90+AD90+AL90+AT90</f>
        <v>0</v>
      </c>
      <c r="BF81" s="195">
        <f t="shared" ref="BF81" si="211">SUM(AV81:BE99)</f>
        <v>0</v>
      </c>
    </row>
    <row r="82" spans="2:58" ht="12.95" customHeight="1" x14ac:dyDescent="0.25">
      <c r="B82" s="132"/>
      <c r="C82" s="136"/>
      <c r="D82" s="140"/>
      <c r="E82" s="144"/>
      <c r="F82" s="68" t="s">
        <v>33</v>
      </c>
      <c r="G82" s="90"/>
      <c r="H82" s="90"/>
      <c r="I82" s="90"/>
      <c r="J82" s="90"/>
      <c r="K82" s="90"/>
      <c r="L82" s="88"/>
      <c r="M82" s="88"/>
      <c r="N82" s="89">
        <f t="shared" ref="N82" si="212">IF(SUM(G81:K82)-E81&lt;=0,0,IF(SUM(G81:K81)-E81&lt;0,SUM(G81:K82)-E81,SUM(G82:K82)))</f>
        <v>0</v>
      </c>
      <c r="O82" s="90"/>
      <c r="P82" s="90"/>
      <c r="Q82" s="90"/>
      <c r="R82" s="90"/>
      <c r="S82" s="90"/>
      <c r="T82" s="88"/>
      <c r="U82" s="88"/>
      <c r="V82" s="89">
        <f t="shared" ref="V82" si="213">IF(SUM(O81:S82)-J81&lt;=0,0,IF(SUM(O81:S81)-J81&lt;0,SUM(O81:S82)-J81,SUM(O82:S82)))</f>
        <v>0</v>
      </c>
      <c r="W82" s="90"/>
      <c r="X82" s="90"/>
      <c r="Y82" s="90"/>
      <c r="Z82" s="90"/>
      <c r="AA82" s="90"/>
      <c r="AB82" s="88"/>
      <c r="AC82" s="88"/>
      <c r="AD82" s="89">
        <f t="shared" ref="AD82" si="214">IF(SUM(W81:AA82)-J81&lt;=0,0,IF(SUM(W81:AA81)-J81&lt;0,SUM(W81:AA82)-J81,SUM(W82:AA82)))</f>
        <v>0</v>
      </c>
      <c r="AE82" s="90"/>
      <c r="AF82" s="90"/>
      <c r="AG82" s="90"/>
      <c r="AH82" s="90"/>
      <c r="AI82" s="90"/>
      <c r="AJ82" s="88"/>
      <c r="AK82" s="88"/>
      <c r="AL82" s="89">
        <f t="shared" ref="AL82" si="215">IF(SUM(AE81:AI82)-R81&lt;=0,0,IF(SUM(AE81:AI81)-R81&lt;0,SUM(AE81:AI82)-R81,SUM(AE82:AI82)))</f>
        <v>0</v>
      </c>
      <c r="AM82" s="90"/>
      <c r="AN82" s="90"/>
      <c r="AO82" s="90"/>
      <c r="AP82" s="90"/>
      <c r="AQ82" s="90"/>
      <c r="AR82" s="88"/>
      <c r="AS82" s="88"/>
      <c r="AT82" s="89">
        <f t="shared" ref="AT82" si="216">IF(SUM(AM81:AQ82)-AH81&lt;=0,0,IF(SUM(AM81:AQ81)-AH81&lt;0,SUM(AM81:AQ82)-AH81,SUM(AM82:AQ82)))</f>
        <v>0</v>
      </c>
      <c r="AU82" s="193"/>
      <c r="AV82" s="193"/>
      <c r="AW82" s="193"/>
      <c r="AX82" s="193"/>
      <c r="AY82" s="193"/>
      <c r="AZ82" s="193"/>
      <c r="BA82" s="193"/>
      <c r="BB82" s="193"/>
      <c r="BC82" s="193"/>
      <c r="BD82" s="193"/>
      <c r="BE82" s="193"/>
      <c r="BF82" s="196"/>
    </row>
    <row r="83" spans="2:58" ht="12.95" customHeight="1" x14ac:dyDescent="0.25">
      <c r="B83" s="132"/>
      <c r="C83" s="136"/>
      <c r="D83" s="140"/>
      <c r="E83" s="144"/>
      <c r="F83" s="68" t="s">
        <v>34</v>
      </c>
      <c r="G83" s="90"/>
      <c r="H83" s="90"/>
      <c r="I83" s="90"/>
      <c r="J83" s="90"/>
      <c r="K83" s="90"/>
      <c r="L83" s="88"/>
      <c r="M83" s="88"/>
      <c r="N83" s="89">
        <f t="shared" ref="N83" si="217">IF(SUM(G81:K83)-E81&lt;=0,0,IF(SUM(G81:K82)-E81&lt;0,SUM(G81:K83)-E81,SUM(G83:K83)))</f>
        <v>0</v>
      </c>
      <c r="O83" s="90"/>
      <c r="P83" s="90"/>
      <c r="Q83" s="90"/>
      <c r="R83" s="90"/>
      <c r="S83" s="90"/>
      <c r="T83" s="88"/>
      <c r="U83" s="88"/>
      <c r="V83" s="89">
        <f t="shared" ref="V83" si="218">IF(SUM(O81:S83)-J81&lt;=0,0,IF(SUM(O81:S82)-J81&lt;0,SUM(O81:S83)-J81,SUM(O83:S83)))</f>
        <v>0</v>
      </c>
      <c r="W83" s="90"/>
      <c r="X83" s="90"/>
      <c r="Y83" s="90"/>
      <c r="Z83" s="90"/>
      <c r="AA83" s="90"/>
      <c r="AB83" s="88"/>
      <c r="AC83" s="88"/>
      <c r="AD83" s="89">
        <f t="shared" ref="AD83" si="219">IF(SUM(W81:AA83)-J81&lt;=0,0,IF(SUM(W81:AA82)-J81&lt;0,SUM(W81:AA83)-J81,SUM(W83:AA83)))</f>
        <v>0</v>
      </c>
      <c r="AE83" s="90"/>
      <c r="AF83" s="90"/>
      <c r="AG83" s="90"/>
      <c r="AH83" s="90"/>
      <c r="AI83" s="90"/>
      <c r="AJ83" s="88"/>
      <c r="AK83" s="88"/>
      <c r="AL83" s="89">
        <f t="shared" ref="AL83" si="220">IF(SUM(AE81:AI83)-R81&lt;=0,0,IF(SUM(AE81:AI82)-R81&lt;0,SUM(AE81:AI83)-R81,SUM(AE83:AI83)))</f>
        <v>0</v>
      </c>
      <c r="AM83" s="90"/>
      <c r="AN83" s="90"/>
      <c r="AO83" s="90"/>
      <c r="AP83" s="90"/>
      <c r="AQ83" s="90"/>
      <c r="AR83" s="88"/>
      <c r="AS83" s="88"/>
      <c r="AT83" s="89">
        <f t="shared" ref="AT83" si="221">IF(SUM(AM81:AQ83)-AH81&lt;=0,0,IF(SUM(AM81:AQ82)-AH81&lt;0,SUM(AM81:AQ83)-AH81,SUM(AM83:AQ83)))</f>
        <v>0</v>
      </c>
      <c r="AU83" s="193"/>
      <c r="AV83" s="193"/>
      <c r="AW83" s="193"/>
      <c r="AX83" s="193"/>
      <c r="AY83" s="193"/>
      <c r="AZ83" s="193"/>
      <c r="BA83" s="193"/>
      <c r="BB83" s="193"/>
      <c r="BC83" s="193"/>
      <c r="BD83" s="193"/>
      <c r="BE83" s="193"/>
      <c r="BF83" s="196"/>
    </row>
    <row r="84" spans="2:58" ht="12.95" customHeight="1" x14ac:dyDescent="0.25">
      <c r="B84" s="132"/>
      <c r="C84" s="136"/>
      <c r="D84" s="140"/>
      <c r="E84" s="144"/>
      <c r="F84" s="68" t="s">
        <v>32</v>
      </c>
      <c r="G84" s="90"/>
      <c r="H84" s="90"/>
      <c r="I84" s="90"/>
      <c r="J84" s="90"/>
      <c r="K84" s="90"/>
      <c r="L84" s="88"/>
      <c r="M84" s="88"/>
      <c r="N84" s="89">
        <f t="shared" ref="N84" si="222">IF(SUM(G81:K84)-E81&lt;=0,0,IF(SUM(G81:K83)-E81&lt;0,SUM(G81:K84)-E81,SUM(G84:K84)))+L84+M84</f>
        <v>0</v>
      </c>
      <c r="O84" s="90"/>
      <c r="P84" s="90"/>
      <c r="Q84" s="90"/>
      <c r="R84" s="90"/>
      <c r="S84" s="90"/>
      <c r="T84" s="88"/>
      <c r="U84" s="88"/>
      <c r="V84" s="89">
        <f t="shared" ref="V84" si="223">IF(SUM(O81:S84)-J81&lt;=0,0,IF(SUM(O81:S83)-J81&lt;0,SUM(O81:S84)-J81,SUM(O84:S84)))+T84+U84</f>
        <v>0</v>
      </c>
      <c r="W84" s="90"/>
      <c r="X84" s="90"/>
      <c r="Y84" s="90"/>
      <c r="Z84" s="90"/>
      <c r="AA84" s="90"/>
      <c r="AB84" s="88"/>
      <c r="AC84" s="88"/>
      <c r="AD84" s="89">
        <f t="shared" ref="AD84" si="224">IF(SUM(W81:AA84)-J81&lt;=0,0,IF(SUM(W81:AA83)-J81&lt;0,SUM(W81:AA84)-J81,SUM(W84:AA84)))+AB84+AC84</f>
        <v>0</v>
      </c>
      <c r="AE84" s="90"/>
      <c r="AF84" s="90"/>
      <c r="AG84" s="90"/>
      <c r="AH84" s="90"/>
      <c r="AI84" s="90"/>
      <c r="AJ84" s="88"/>
      <c r="AK84" s="88"/>
      <c r="AL84" s="89">
        <f t="shared" ref="AL84" si="225">IF(SUM(AE81:AI84)-R81&lt;=0,0,IF(SUM(AE81:AI83)-R81&lt;0,SUM(AE81:AI84)-R81,SUM(AE84:AI84)))+AJ84+AK84</f>
        <v>0</v>
      </c>
      <c r="AM84" s="90"/>
      <c r="AN84" s="90"/>
      <c r="AO84" s="90"/>
      <c r="AP84" s="90"/>
      <c r="AQ84" s="90"/>
      <c r="AR84" s="88"/>
      <c r="AS84" s="88"/>
      <c r="AT84" s="89">
        <f t="shared" ref="AT84" si="226">IF(SUM(AM81:AQ84)-AH81&lt;=0,0,IF(SUM(AM81:AQ83)-AH81&lt;0,SUM(AM81:AQ84)-AH81,SUM(AM84:AQ84)))+AR84+AS84</f>
        <v>0</v>
      </c>
      <c r="AU84" s="193"/>
      <c r="AV84" s="193"/>
      <c r="AW84" s="193"/>
      <c r="AX84" s="193"/>
      <c r="AY84" s="193"/>
      <c r="AZ84" s="193"/>
      <c r="BA84" s="193"/>
      <c r="BB84" s="193"/>
      <c r="BC84" s="193"/>
      <c r="BD84" s="193"/>
      <c r="BE84" s="193"/>
      <c r="BF84" s="196"/>
    </row>
    <row r="85" spans="2:58" ht="12.95" customHeight="1" x14ac:dyDescent="0.25">
      <c r="B85" s="132"/>
      <c r="C85" s="136"/>
      <c r="D85" s="140"/>
      <c r="E85" s="144"/>
      <c r="F85" s="68" t="s">
        <v>38</v>
      </c>
      <c r="G85" s="90"/>
      <c r="H85" s="90"/>
      <c r="I85" s="90"/>
      <c r="J85" s="90"/>
      <c r="K85" s="90"/>
      <c r="L85" s="88"/>
      <c r="M85" s="88"/>
      <c r="N85" s="89">
        <f t="shared" ref="N85" si="227">IF(SUM(G81:K85)-E81&lt;=0,0,IF(SUM(G81:K84)-E81&lt;0,SUM(G81:K85)-E81,SUM(G85:K85)))</f>
        <v>0</v>
      </c>
      <c r="O85" s="90"/>
      <c r="P85" s="90"/>
      <c r="Q85" s="90"/>
      <c r="R85" s="90"/>
      <c r="S85" s="90"/>
      <c r="T85" s="88"/>
      <c r="U85" s="88"/>
      <c r="V85" s="89">
        <f t="shared" ref="V85" si="228">IF(SUM(O81:S85)-E81&lt;=0,0,IF(SUM(O81:S84)-E81&lt;0,SUM(O81:S85)-E81,SUM(O85:S85)))</f>
        <v>0</v>
      </c>
      <c r="W85" s="90"/>
      <c r="X85" s="90"/>
      <c r="Y85" s="90"/>
      <c r="Z85" s="90"/>
      <c r="AA85" s="90"/>
      <c r="AB85" s="88"/>
      <c r="AC85" s="88"/>
      <c r="AD85" s="89">
        <f t="shared" ref="AD85" si="229">IF(SUM(W81:AA85)-E81&lt;=0,0,IF(SUM(W81:AA84)-E81&lt;0,SUM(W81:AA85)-E81,SUM(W85:AA85)))</f>
        <v>0</v>
      </c>
      <c r="AE85" s="90"/>
      <c r="AF85" s="90"/>
      <c r="AG85" s="90"/>
      <c r="AH85" s="90"/>
      <c r="AI85" s="90"/>
      <c r="AJ85" s="88"/>
      <c r="AK85" s="88"/>
      <c r="AL85" s="89">
        <f t="shared" ref="AL85" si="230">IF(SUM(AE81:AI85)-E81&lt;=0,0,IF(SUM(AE81:AI84)-E81&lt;0,SUM(AE81:AI85)-E81,SUM(AE85:AI85)))</f>
        <v>0</v>
      </c>
      <c r="AM85" s="90"/>
      <c r="AN85" s="90"/>
      <c r="AO85" s="90"/>
      <c r="AP85" s="90"/>
      <c r="AQ85" s="90"/>
      <c r="AR85" s="88"/>
      <c r="AS85" s="88"/>
      <c r="AT85" s="89">
        <f t="shared" ref="AT85" si="231">IF(SUM(AM81:AQ85)-E81&lt;=0,0,IF(SUM(AM81:AQ84)-E81&lt;0,SUM(AM81:AQ85)-E81,SUM(AM85:AQ85)))</f>
        <v>0</v>
      </c>
      <c r="AU85" s="193"/>
      <c r="AV85" s="193"/>
      <c r="AW85" s="193"/>
      <c r="AX85" s="193"/>
      <c r="AY85" s="193"/>
      <c r="AZ85" s="193"/>
      <c r="BA85" s="193"/>
      <c r="BB85" s="193"/>
      <c r="BC85" s="193"/>
      <c r="BD85" s="193"/>
      <c r="BE85" s="193"/>
      <c r="BF85" s="196"/>
    </row>
    <row r="86" spans="2:58" ht="12.95" customHeight="1" x14ac:dyDescent="0.25">
      <c r="B86" s="132"/>
      <c r="C86" s="136"/>
      <c r="D86" s="140"/>
      <c r="E86" s="144"/>
      <c r="F86" s="68" t="s">
        <v>37</v>
      </c>
      <c r="G86" s="90"/>
      <c r="H86" s="90"/>
      <c r="I86" s="90"/>
      <c r="J86" s="90"/>
      <c r="K86" s="90"/>
      <c r="L86" s="88"/>
      <c r="M86" s="88"/>
      <c r="N86" s="99">
        <f t="shared" ref="N86" si="232">SUM(G86:M86)</f>
        <v>0</v>
      </c>
      <c r="O86" s="90"/>
      <c r="P86" s="90"/>
      <c r="Q86" s="90"/>
      <c r="R86" s="90"/>
      <c r="S86" s="90"/>
      <c r="T86" s="88"/>
      <c r="U86" s="88"/>
      <c r="V86" s="99">
        <f t="shared" ref="V86" si="233">SUM(O86:U86)</f>
        <v>0</v>
      </c>
      <c r="W86" s="90"/>
      <c r="X86" s="90"/>
      <c r="Y86" s="90"/>
      <c r="Z86" s="90"/>
      <c r="AA86" s="90"/>
      <c r="AB86" s="88"/>
      <c r="AC86" s="88"/>
      <c r="AD86" s="99">
        <f t="shared" ref="AD86" si="234">SUM(W86:AC86)</f>
        <v>0</v>
      </c>
      <c r="AE86" s="90"/>
      <c r="AF86" s="90"/>
      <c r="AG86" s="90"/>
      <c r="AH86" s="90"/>
      <c r="AI86" s="90"/>
      <c r="AJ86" s="88"/>
      <c r="AK86" s="88"/>
      <c r="AL86" s="99">
        <f t="shared" ref="AL86" si="235">SUM(AE86:AK86)</f>
        <v>0</v>
      </c>
      <c r="AM86" s="90"/>
      <c r="AN86" s="90"/>
      <c r="AO86" s="90"/>
      <c r="AP86" s="90"/>
      <c r="AQ86" s="90"/>
      <c r="AR86" s="88"/>
      <c r="AS86" s="88"/>
      <c r="AT86" s="99">
        <f t="shared" ref="AT86" si="236">SUM(AM86:AS86)</f>
        <v>0</v>
      </c>
      <c r="AU86" s="193"/>
      <c r="AV86" s="193"/>
      <c r="AW86" s="193"/>
      <c r="AX86" s="193"/>
      <c r="AY86" s="193"/>
      <c r="AZ86" s="193"/>
      <c r="BA86" s="193"/>
      <c r="BB86" s="193"/>
      <c r="BC86" s="193"/>
      <c r="BD86" s="193"/>
      <c r="BE86" s="193"/>
      <c r="BF86" s="196"/>
    </row>
    <row r="87" spans="2:58" ht="12.95" customHeight="1" x14ac:dyDescent="0.25">
      <c r="B87" s="132"/>
      <c r="C87" s="136"/>
      <c r="D87" s="140"/>
      <c r="E87" s="144"/>
      <c r="F87" s="27" t="s">
        <v>31</v>
      </c>
      <c r="G87" s="91"/>
      <c r="H87" s="91"/>
      <c r="I87" s="91"/>
      <c r="J87" s="91"/>
      <c r="K87" s="91">
        <f t="shared" ref="K87" si="237">IF((N81-E81)&lt;=0,0,IF((N81-E81)&gt;0,(N81-E81)))</f>
        <v>0</v>
      </c>
      <c r="L87" s="88"/>
      <c r="M87" s="88"/>
      <c r="N87" s="89">
        <f t="shared" ref="N87:N98" si="238">SUM(G87:M87)</f>
        <v>0</v>
      </c>
      <c r="O87" s="91"/>
      <c r="P87" s="91"/>
      <c r="Q87" s="91"/>
      <c r="R87" s="91"/>
      <c r="S87" s="91">
        <f t="shared" ref="S87" si="239">IF((V81-E81)&lt;=0,0,IF((V81-E81)&gt;0,(V81-E81)))</f>
        <v>0</v>
      </c>
      <c r="T87" s="88"/>
      <c r="U87" s="88"/>
      <c r="V87" s="89">
        <f t="shared" ref="V87:V98" si="240">SUM(O87:U87)</f>
        <v>0</v>
      </c>
      <c r="W87" s="91"/>
      <c r="X87" s="91"/>
      <c r="Y87" s="91"/>
      <c r="Z87" s="91"/>
      <c r="AA87" s="91">
        <f t="shared" ref="AA87" si="241">IF((AD81-E81)&lt;=0,0,IF((AD81-E81)&gt;0,(AD81-E81)))</f>
        <v>0</v>
      </c>
      <c r="AB87" s="88"/>
      <c r="AC87" s="88"/>
      <c r="AD87" s="89">
        <f t="shared" ref="AD87:AD98" si="242">SUM(W87:AC87)</f>
        <v>0</v>
      </c>
      <c r="AE87" s="91"/>
      <c r="AF87" s="91"/>
      <c r="AG87" s="91"/>
      <c r="AH87" s="91"/>
      <c r="AI87" s="91">
        <f t="shared" ref="AI87" si="243">IF((AL81-E81)&lt;=0,0,IF((AL81-E81)&gt;0,(AL81-E81)))</f>
        <v>0</v>
      </c>
      <c r="AJ87" s="88"/>
      <c r="AK87" s="88"/>
      <c r="AL87" s="89">
        <f t="shared" ref="AL87:AL98" si="244">SUM(AE87:AK87)</f>
        <v>0</v>
      </c>
      <c r="AM87" s="91"/>
      <c r="AN87" s="91"/>
      <c r="AO87" s="91"/>
      <c r="AP87" s="91"/>
      <c r="AQ87" s="91">
        <f t="shared" ref="AQ87" si="245">IF((AT81-E81)&lt;=0,0,IF((AT81-E81)&gt;0,(AT81-E81)))</f>
        <v>0</v>
      </c>
      <c r="AR87" s="88"/>
      <c r="AS87" s="88"/>
      <c r="AT87" s="89">
        <f t="shared" ref="AT87:AT98" si="246">SUM(AM87:AS87)</f>
        <v>0</v>
      </c>
      <c r="AU87" s="193"/>
      <c r="AV87" s="193"/>
      <c r="AW87" s="193"/>
      <c r="AX87" s="193"/>
      <c r="AY87" s="193"/>
      <c r="AZ87" s="193"/>
      <c r="BA87" s="193"/>
      <c r="BB87" s="193"/>
      <c r="BC87" s="193"/>
      <c r="BD87" s="193"/>
      <c r="BE87" s="193"/>
      <c r="BF87" s="196"/>
    </row>
    <row r="88" spans="2:58" ht="12.95" customHeight="1" x14ac:dyDescent="0.25">
      <c r="B88" s="132"/>
      <c r="C88" s="136"/>
      <c r="D88" s="140"/>
      <c r="E88" s="144"/>
      <c r="F88" s="27" t="s">
        <v>39</v>
      </c>
      <c r="G88" s="91"/>
      <c r="H88" s="91"/>
      <c r="I88" s="91"/>
      <c r="J88" s="91"/>
      <c r="K88" s="90">
        <f t="shared" ref="K88" si="247">IF(E81-15&lt;0,0,IF(SUM(G81:M86)&lt;10,0,IF(SUM(G81:M86)&lt;20,1,IF(SUM(G81:M86)&lt;30,2,IF(SUM(G81:M86)&gt;=30,3)))))</f>
        <v>0</v>
      </c>
      <c r="L88" s="88"/>
      <c r="M88" s="88"/>
      <c r="N88" s="89">
        <f t="shared" si="238"/>
        <v>0</v>
      </c>
      <c r="O88" s="91"/>
      <c r="P88" s="91"/>
      <c r="Q88" s="91"/>
      <c r="R88" s="91"/>
      <c r="S88" s="90">
        <f t="shared" ref="S88" si="248">IF(E81-15&lt;0,0,IF(SUM(O81:U86)&lt;10,0,IF(SUM(O81:U86)&lt;20,1,IF(SUM(O81:U86)&lt;30,2,IF(SUM(O81:U86)&gt;=30,3)))))</f>
        <v>0</v>
      </c>
      <c r="T88" s="88"/>
      <c r="U88" s="88"/>
      <c r="V88" s="89">
        <f t="shared" si="240"/>
        <v>0</v>
      </c>
      <c r="W88" s="91"/>
      <c r="X88" s="91"/>
      <c r="Y88" s="91"/>
      <c r="Z88" s="91"/>
      <c r="AA88" s="90">
        <f t="shared" ref="AA88" si="249">IF(E81-15&lt;0,0,IF(SUM(W81:AC86)&lt;10,0,IF(SUM(W81:AC86)&lt;20,1,IF(SUM(W81:AC86)&lt;30,2,IF(SUM(W81:AC86)&gt;=30,3)))))</f>
        <v>0</v>
      </c>
      <c r="AB88" s="88"/>
      <c r="AC88" s="88"/>
      <c r="AD88" s="89">
        <f t="shared" si="242"/>
        <v>0</v>
      </c>
      <c r="AE88" s="91"/>
      <c r="AF88" s="91"/>
      <c r="AG88" s="91"/>
      <c r="AH88" s="91"/>
      <c r="AI88" s="90">
        <f t="shared" ref="AI88" si="250">IF(E81-15&lt;0,0,IF(SUM(AE81:AK86)&lt;10,0,IF(SUM(AE81:AK86)&lt;20,1,IF(SUM(AE81:AK86)&lt;30,2,IF(SUM(AE81:AK86)&gt;=30,3)))))</f>
        <v>0</v>
      </c>
      <c r="AJ88" s="88"/>
      <c r="AK88" s="88"/>
      <c r="AL88" s="89">
        <f t="shared" si="244"/>
        <v>0</v>
      </c>
      <c r="AM88" s="91"/>
      <c r="AN88" s="91"/>
      <c r="AO88" s="91"/>
      <c r="AP88" s="91"/>
      <c r="AQ88" s="90">
        <f t="shared" ref="AQ88" si="251">IF(E81-15&lt;0,0,IF(SUM(AM81:AS86)&lt;10,0,IF(SUM(AM81:AS86)&lt;20,1,IF(SUM(AM81:AS86)&lt;30,2,IF(SUM(AM81:AS86)&gt;=30,3)))))</f>
        <v>0</v>
      </c>
      <c r="AR88" s="88"/>
      <c r="AS88" s="88"/>
      <c r="AT88" s="89">
        <f t="shared" si="246"/>
        <v>0</v>
      </c>
      <c r="AU88" s="193"/>
      <c r="AV88" s="193"/>
      <c r="AW88" s="193"/>
      <c r="AX88" s="193"/>
      <c r="AY88" s="193"/>
      <c r="AZ88" s="193"/>
      <c r="BA88" s="193"/>
      <c r="BB88" s="193"/>
      <c r="BC88" s="193"/>
      <c r="BD88" s="193"/>
      <c r="BE88" s="193"/>
      <c r="BF88" s="196"/>
    </row>
    <row r="89" spans="2:58" ht="12.95" customHeight="1" x14ac:dyDescent="0.25">
      <c r="B89" s="132"/>
      <c r="C89" s="136"/>
      <c r="D89" s="140"/>
      <c r="E89" s="144"/>
      <c r="F89" s="27" t="s">
        <v>41</v>
      </c>
      <c r="G89" s="90"/>
      <c r="H89" s="90"/>
      <c r="I89" s="90"/>
      <c r="J89" s="90"/>
      <c r="K89" s="91"/>
      <c r="L89" s="88"/>
      <c r="M89" s="88"/>
      <c r="N89" s="89">
        <f t="shared" si="238"/>
        <v>0</v>
      </c>
      <c r="O89" s="90"/>
      <c r="P89" s="90"/>
      <c r="Q89" s="90"/>
      <c r="R89" s="90"/>
      <c r="S89" s="91"/>
      <c r="T89" s="88"/>
      <c r="U89" s="88"/>
      <c r="V89" s="89">
        <f t="shared" si="240"/>
        <v>0</v>
      </c>
      <c r="W89" s="90"/>
      <c r="X89" s="90"/>
      <c r="Y89" s="90"/>
      <c r="Z89" s="90"/>
      <c r="AA89" s="91"/>
      <c r="AB89" s="88"/>
      <c r="AC89" s="88"/>
      <c r="AD89" s="89">
        <f t="shared" si="242"/>
        <v>0</v>
      </c>
      <c r="AE89" s="90"/>
      <c r="AF89" s="90"/>
      <c r="AG89" s="90"/>
      <c r="AH89" s="90"/>
      <c r="AI89" s="91"/>
      <c r="AJ89" s="88"/>
      <c r="AK89" s="88"/>
      <c r="AL89" s="89">
        <f t="shared" si="244"/>
        <v>0</v>
      </c>
      <c r="AM89" s="90"/>
      <c r="AN89" s="90"/>
      <c r="AO89" s="90"/>
      <c r="AP89" s="90"/>
      <c r="AQ89" s="91"/>
      <c r="AR89" s="88"/>
      <c r="AS89" s="88"/>
      <c r="AT89" s="89">
        <f t="shared" si="246"/>
        <v>0</v>
      </c>
      <c r="AU89" s="193"/>
      <c r="AV89" s="193"/>
      <c r="AW89" s="193"/>
      <c r="AX89" s="193"/>
      <c r="AY89" s="193"/>
      <c r="AZ89" s="193"/>
      <c r="BA89" s="193"/>
      <c r="BB89" s="193"/>
      <c r="BC89" s="193"/>
      <c r="BD89" s="193"/>
      <c r="BE89" s="193"/>
      <c r="BF89" s="196"/>
    </row>
    <row r="90" spans="2:58" ht="12.95" customHeight="1" x14ac:dyDescent="0.25">
      <c r="B90" s="132"/>
      <c r="C90" s="136"/>
      <c r="D90" s="140"/>
      <c r="E90" s="144"/>
      <c r="F90" s="27" t="s">
        <v>6</v>
      </c>
      <c r="G90" s="90"/>
      <c r="H90" s="90"/>
      <c r="I90" s="90"/>
      <c r="J90" s="90"/>
      <c r="K90" s="90"/>
      <c r="L90" s="88"/>
      <c r="M90" s="88"/>
      <c r="N90" s="89">
        <f t="shared" si="238"/>
        <v>0</v>
      </c>
      <c r="O90" s="90"/>
      <c r="P90" s="90"/>
      <c r="Q90" s="90"/>
      <c r="R90" s="90"/>
      <c r="S90" s="90"/>
      <c r="T90" s="88"/>
      <c r="U90" s="88"/>
      <c r="V90" s="89">
        <f t="shared" si="240"/>
        <v>0</v>
      </c>
      <c r="W90" s="90"/>
      <c r="X90" s="90"/>
      <c r="Y90" s="90"/>
      <c r="Z90" s="90"/>
      <c r="AA90" s="90"/>
      <c r="AB90" s="88"/>
      <c r="AC90" s="88"/>
      <c r="AD90" s="89">
        <f t="shared" si="242"/>
        <v>0</v>
      </c>
      <c r="AE90" s="90"/>
      <c r="AF90" s="90"/>
      <c r="AG90" s="90"/>
      <c r="AH90" s="90"/>
      <c r="AI90" s="90"/>
      <c r="AJ90" s="88"/>
      <c r="AK90" s="88"/>
      <c r="AL90" s="89">
        <f t="shared" si="244"/>
        <v>0</v>
      </c>
      <c r="AM90" s="90"/>
      <c r="AN90" s="90"/>
      <c r="AO90" s="90"/>
      <c r="AP90" s="90"/>
      <c r="AQ90" s="90"/>
      <c r="AR90" s="88"/>
      <c r="AS90" s="88"/>
      <c r="AT90" s="89">
        <f t="shared" si="246"/>
        <v>0</v>
      </c>
      <c r="AU90" s="193"/>
      <c r="AV90" s="193"/>
      <c r="AW90" s="193"/>
      <c r="AX90" s="193"/>
      <c r="AY90" s="193"/>
      <c r="AZ90" s="193"/>
      <c r="BA90" s="193"/>
      <c r="BB90" s="193"/>
      <c r="BC90" s="193"/>
      <c r="BD90" s="193"/>
      <c r="BE90" s="193"/>
      <c r="BF90" s="196"/>
    </row>
    <row r="91" spans="2:58" ht="12.95" customHeight="1" x14ac:dyDescent="0.25">
      <c r="B91" s="132"/>
      <c r="C91" s="136"/>
      <c r="D91" s="140"/>
      <c r="E91" s="144"/>
      <c r="F91" s="27" t="s">
        <v>35</v>
      </c>
      <c r="G91" s="90"/>
      <c r="H91" s="90"/>
      <c r="I91" s="90"/>
      <c r="J91" s="90"/>
      <c r="K91" s="90"/>
      <c r="L91" s="88"/>
      <c r="M91" s="88"/>
      <c r="N91" s="89">
        <f t="shared" si="238"/>
        <v>0</v>
      </c>
      <c r="O91" s="90"/>
      <c r="P91" s="90"/>
      <c r="Q91" s="90"/>
      <c r="R91" s="90"/>
      <c r="S91" s="90"/>
      <c r="T91" s="88"/>
      <c r="U91" s="88"/>
      <c r="V91" s="89">
        <f t="shared" si="240"/>
        <v>0</v>
      </c>
      <c r="W91" s="90"/>
      <c r="X91" s="90"/>
      <c r="Y91" s="90"/>
      <c r="Z91" s="90"/>
      <c r="AA91" s="90"/>
      <c r="AB91" s="88"/>
      <c r="AC91" s="88"/>
      <c r="AD91" s="89">
        <f t="shared" si="242"/>
        <v>0</v>
      </c>
      <c r="AE91" s="90"/>
      <c r="AF91" s="90"/>
      <c r="AG91" s="90"/>
      <c r="AH91" s="90"/>
      <c r="AI91" s="90"/>
      <c r="AJ91" s="88"/>
      <c r="AK91" s="88"/>
      <c r="AL91" s="89">
        <f t="shared" si="244"/>
        <v>0</v>
      </c>
      <c r="AM91" s="90"/>
      <c r="AN91" s="90"/>
      <c r="AO91" s="90"/>
      <c r="AP91" s="90"/>
      <c r="AQ91" s="90"/>
      <c r="AR91" s="88"/>
      <c r="AS91" s="88"/>
      <c r="AT91" s="89">
        <f t="shared" si="246"/>
        <v>0</v>
      </c>
      <c r="AU91" s="193"/>
      <c r="AV91" s="193"/>
      <c r="AW91" s="193"/>
      <c r="AX91" s="193"/>
      <c r="AY91" s="193"/>
      <c r="AZ91" s="193"/>
      <c r="BA91" s="193"/>
      <c r="BB91" s="193"/>
      <c r="BC91" s="193"/>
      <c r="BD91" s="193"/>
      <c r="BE91" s="193"/>
      <c r="BF91" s="196"/>
    </row>
    <row r="92" spans="2:58" ht="12.95" customHeight="1" x14ac:dyDescent="0.25">
      <c r="B92" s="132"/>
      <c r="C92" s="136"/>
      <c r="D92" s="140"/>
      <c r="E92" s="144"/>
      <c r="F92" s="68" t="s">
        <v>40</v>
      </c>
      <c r="G92" s="90"/>
      <c r="H92" s="90"/>
      <c r="I92" s="90"/>
      <c r="J92" s="90"/>
      <c r="K92" s="90"/>
      <c r="L92" s="88"/>
      <c r="M92" s="88"/>
      <c r="N92" s="89">
        <f t="shared" si="238"/>
        <v>0</v>
      </c>
      <c r="O92" s="90"/>
      <c r="P92" s="90"/>
      <c r="Q92" s="90"/>
      <c r="R92" s="90"/>
      <c r="S92" s="90"/>
      <c r="T92" s="88"/>
      <c r="U92" s="88"/>
      <c r="V92" s="89">
        <f t="shared" si="240"/>
        <v>0</v>
      </c>
      <c r="W92" s="90"/>
      <c r="X92" s="90"/>
      <c r="Y92" s="90"/>
      <c r="Z92" s="90"/>
      <c r="AA92" s="90"/>
      <c r="AB92" s="88"/>
      <c r="AC92" s="88"/>
      <c r="AD92" s="89">
        <f t="shared" si="242"/>
        <v>0</v>
      </c>
      <c r="AE92" s="90"/>
      <c r="AF92" s="90"/>
      <c r="AG92" s="90"/>
      <c r="AH92" s="90"/>
      <c r="AI92" s="90"/>
      <c r="AJ92" s="88"/>
      <c r="AK92" s="88"/>
      <c r="AL92" s="89">
        <f t="shared" si="244"/>
        <v>0</v>
      </c>
      <c r="AM92" s="90"/>
      <c r="AN92" s="90"/>
      <c r="AO92" s="90"/>
      <c r="AP92" s="90"/>
      <c r="AQ92" s="90"/>
      <c r="AR92" s="88"/>
      <c r="AS92" s="88"/>
      <c r="AT92" s="89">
        <f t="shared" si="246"/>
        <v>0</v>
      </c>
      <c r="AU92" s="193"/>
      <c r="AV92" s="193"/>
      <c r="AW92" s="193"/>
      <c r="AX92" s="193"/>
      <c r="AY92" s="193"/>
      <c r="AZ92" s="193"/>
      <c r="BA92" s="193"/>
      <c r="BB92" s="193"/>
      <c r="BC92" s="193"/>
      <c r="BD92" s="193"/>
      <c r="BE92" s="193"/>
      <c r="BF92" s="196"/>
    </row>
    <row r="93" spans="2:58" ht="12.95" customHeight="1" x14ac:dyDescent="0.25">
      <c r="B93" s="132"/>
      <c r="C93" s="136"/>
      <c r="D93" s="140"/>
      <c r="E93" s="144"/>
      <c r="F93" s="68" t="s">
        <v>7</v>
      </c>
      <c r="G93" s="90"/>
      <c r="H93" s="90"/>
      <c r="I93" s="90"/>
      <c r="J93" s="90"/>
      <c r="K93" s="90"/>
      <c r="L93" s="88"/>
      <c r="M93" s="88"/>
      <c r="N93" s="89">
        <f t="shared" si="238"/>
        <v>0</v>
      </c>
      <c r="O93" s="90"/>
      <c r="P93" s="90"/>
      <c r="Q93" s="90"/>
      <c r="R93" s="90"/>
      <c r="S93" s="90"/>
      <c r="T93" s="88"/>
      <c r="U93" s="88"/>
      <c r="V93" s="89">
        <f t="shared" si="240"/>
        <v>0</v>
      </c>
      <c r="W93" s="90"/>
      <c r="X93" s="90"/>
      <c r="Y93" s="90"/>
      <c r="Z93" s="90"/>
      <c r="AA93" s="90"/>
      <c r="AB93" s="88"/>
      <c r="AC93" s="88"/>
      <c r="AD93" s="89">
        <f t="shared" si="242"/>
        <v>0</v>
      </c>
      <c r="AE93" s="90"/>
      <c r="AF93" s="90"/>
      <c r="AG93" s="90"/>
      <c r="AH93" s="90"/>
      <c r="AI93" s="90"/>
      <c r="AJ93" s="88"/>
      <c r="AK93" s="88"/>
      <c r="AL93" s="89">
        <f t="shared" si="244"/>
        <v>0</v>
      </c>
      <c r="AM93" s="90"/>
      <c r="AN93" s="90"/>
      <c r="AO93" s="90"/>
      <c r="AP93" s="90"/>
      <c r="AQ93" s="90"/>
      <c r="AR93" s="88"/>
      <c r="AS93" s="88"/>
      <c r="AT93" s="89">
        <f t="shared" si="246"/>
        <v>0</v>
      </c>
      <c r="AU93" s="193"/>
      <c r="AV93" s="193"/>
      <c r="AW93" s="193"/>
      <c r="AX93" s="193"/>
      <c r="AY93" s="193"/>
      <c r="AZ93" s="193"/>
      <c r="BA93" s="193"/>
      <c r="BB93" s="193"/>
      <c r="BC93" s="193"/>
      <c r="BD93" s="193"/>
      <c r="BE93" s="193"/>
      <c r="BF93" s="196"/>
    </row>
    <row r="94" spans="2:58" ht="12.95" customHeight="1" x14ac:dyDescent="0.25">
      <c r="B94" s="132"/>
      <c r="C94" s="136"/>
      <c r="D94" s="140"/>
      <c r="E94" s="144"/>
      <c r="F94" s="68"/>
      <c r="G94" s="90"/>
      <c r="H94" s="90"/>
      <c r="I94" s="90"/>
      <c r="J94" s="90"/>
      <c r="K94" s="90"/>
      <c r="L94" s="88"/>
      <c r="M94" s="88"/>
      <c r="N94" s="89">
        <f t="shared" si="238"/>
        <v>0</v>
      </c>
      <c r="O94" s="90"/>
      <c r="P94" s="90"/>
      <c r="Q94" s="90"/>
      <c r="R94" s="90"/>
      <c r="S94" s="90"/>
      <c r="T94" s="88"/>
      <c r="U94" s="88"/>
      <c r="V94" s="89">
        <f t="shared" si="240"/>
        <v>0</v>
      </c>
      <c r="W94" s="90"/>
      <c r="X94" s="90"/>
      <c r="Y94" s="90"/>
      <c r="Z94" s="90"/>
      <c r="AA94" s="90"/>
      <c r="AB94" s="88"/>
      <c r="AC94" s="88"/>
      <c r="AD94" s="89">
        <f t="shared" si="242"/>
        <v>0</v>
      </c>
      <c r="AE94" s="90"/>
      <c r="AF94" s="90"/>
      <c r="AG94" s="90"/>
      <c r="AH94" s="90"/>
      <c r="AI94" s="90"/>
      <c r="AJ94" s="88"/>
      <c r="AK94" s="88"/>
      <c r="AL94" s="89">
        <f t="shared" si="244"/>
        <v>0</v>
      </c>
      <c r="AM94" s="90"/>
      <c r="AN94" s="90"/>
      <c r="AO94" s="90"/>
      <c r="AP94" s="90"/>
      <c r="AQ94" s="90"/>
      <c r="AR94" s="88"/>
      <c r="AS94" s="88"/>
      <c r="AT94" s="89">
        <f t="shared" si="246"/>
        <v>0</v>
      </c>
      <c r="AU94" s="193"/>
      <c r="AV94" s="193"/>
      <c r="AW94" s="193"/>
      <c r="AX94" s="193"/>
      <c r="AY94" s="193"/>
      <c r="AZ94" s="193"/>
      <c r="BA94" s="193"/>
      <c r="BB94" s="193"/>
      <c r="BC94" s="193"/>
      <c r="BD94" s="193"/>
      <c r="BE94" s="193"/>
      <c r="BF94" s="196"/>
    </row>
    <row r="95" spans="2:58" ht="12.95" customHeight="1" x14ac:dyDescent="0.25">
      <c r="B95" s="132"/>
      <c r="C95" s="136"/>
      <c r="D95" s="140"/>
      <c r="E95" s="144"/>
      <c r="F95" s="68"/>
      <c r="G95" s="90"/>
      <c r="H95" s="90"/>
      <c r="I95" s="90"/>
      <c r="J95" s="90"/>
      <c r="K95" s="90"/>
      <c r="L95" s="88"/>
      <c r="M95" s="88"/>
      <c r="N95" s="89">
        <f t="shared" si="238"/>
        <v>0</v>
      </c>
      <c r="O95" s="90"/>
      <c r="P95" s="90"/>
      <c r="Q95" s="90"/>
      <c r="R95" s="90"/>
      <c r="S95" s="90"/>
      <c r="T95" s="88"/>
      <c r="U95" s="88"/>
      <c r="V95" s="89">
        <f t="shared" si="240"/>
        <v>0</v>
      </c>
      <c r="W95" s="90"/>
      <c r="X95" s="90"/>
      <c r="Y95" s="90"/>
      <c r="Z95" s="90"/>
      <c r="AA95" s="90"/>
      <c r="AB95" s="88"/>
      <c r="AC95" s="88"/>
      <c r="AD95" s="89">
        <f t="shared" si="242"/>
        <v>0</v>
      </c>
      <c r="AE95" s="90"/>
      <c r="AF95" s="90"/>
      <c r="AG95" s="90"/>
      <c r="AH95" s="90"/>
      <c r="AI95" s="90"/>
      <c r="AJ95" s="88"/>
      <c r="AK95" s="88"/>
      <c r="AL95" s="89">
        <f t="shared" si="244"/>
        <v>0</v>
      </c>
      <c r="AM95" s="90"/>
      <c r="AN95" s="90"/>
      <c r="AO95" s="90"/>
      <c r="AP95" s="90"/>
      <c r="AQ95" s="90"/>
      <c r="AR95" s="88"/>
      <c r="AS95" s="88"/>
      <c r="AT95" s="89">
        <f t="shared" si="246"/>
        <v>0</v>
      </c>
      <c r="AU95" s="193"/>
      <c r="AV95" s="193"/>
      <c r="AW95" s="193"/>
      <c r="AX95" s="193"/>
      <c r="AY95" s="193"/>
      <c r="AZ95" s="193"/>
      <c r="BA95" s="193"/>
      <c r="BB95" s="193"/>
      <c r="BC95" s="193"/>
      <c r="BD95" s="193"/>
      <c r="BE95" s="193"/>
      <c r="BF95" s="196"/>
    </row>
    <row r="96" spans="2:58" ht="12.95" customHeight="1" x14ac:dyDescent="0.25">
      <c r="B96" s="132"/>
      <c r="C96" s="136"/>
      <c r="D96" s="140"/>
      <c r="E96" s="144"/>
      <c r="F96" s="68"/>
      <c r="G96" s="90"/>
      <c r="H96" s="90"/>
      <c r="I96" s="90"/>
      <c r="J96" s="90"/>
      <c r="K96" s="90"/>
      <c r="L96" s="88"/>
      <c r="M96" s="88"/>
      <c r="N96" s="89">
        <f t="shared" si="238"/>
        <v>0</v>
      </c>
      <c r="O96" s="90"/>
      <c r="P96" s="90"/>
      <c r="Q96" s="90"/>
      <c r="R96" s="90"/>
      <c r="S96" s="90"/>
      <c r="T96" s="88"/>
      <c r="U96" s="88"/>
      <c r="V96" s="89">
        <f t="shared" si="240"/>
        <v>0</v>
      </c>
      <c r="W96" s="90"/>
      <c r="X96" s="90"/>
      <c r="Y96" s="90"/>
      <c r="Z96" s="90"/>
      <c r="AA96" s="90"/>
      <c r="AB96" s="88"/>
      <c r="AC96" s="88"/>
      <c r="AD96" s="89">
        <f t="shared" si="242"/>
        <v>0</v>
      </c>
      <c r="AE96" s="90"/>
      <c r="AF96" s="90"/>
      <c r="AG96" s="90"/>
      <c r="AH96" s="90"/>
      <c r="AI96" s="90"/>
      <c r="AJ96" s="88"/>
      <c r="AK96" s="88"/>
      <c r="AL96" s="89">
        <f t="shared" si="244"/>
        <v>0</v>
      </c>
      <c r="AM96" s="90"/>
      <c r="AN96" s="90"/>
      <c r="AO96" s="90"/>
      <c r="AP96" s="90"/>
      <c r="AQ96" s="90"/>
      <c r="AR96" s="88"/>
      <c r="AS96" s="88"/>
      <c r="AT96" s="89">
        <f t="shared" si="246"/>
        <v>0</v>
      </c>
      <c r="AU96" s="193"/>
      <c r="AV96" s="193"/>
      <c r="AW96" s="193"/>
      <c r="AX96" s="193"/>
      <c r="AY96" s="193"/>
      <c r="AZ96" s="193"/>
      <c r="BA96" s="193"/>
      <c r="BB96" s="193"/>
      <c r="BC96" s="193"/>
      <c r="BD96" s="193"/>
      <c r="BE96" s="193"/>
      <c r="BF96" s="196"/>
    </row>
    <row r="97" spans="2:58" ht="12.95" customHeight="1" x14ac:dyDescent="0.25">
      <c r="B97" s="132"/>
      <c r="C97" s="136"/>
      <c r="D97" s="140"/>
      <c r="E97" s="144"/>
      <c r="F97" s="27"/>
      <c r="G97" s="90"/>
      <c r="H97" s="90"/>
      <c r="I97" s="90"/>
      <c r="J97" s="90"/>
      <c r="K97" s="90"/>
      <c r="L97" s="88"/>
      <c r="M97" s="88"/>
      <c r="N97" s="89">
        <f t="shared" si="238"/>
        <v>0</v>
      </c>
      <c r="O97" s="90"/>
      <c r="P97" s="90"/>
      <c r="Q97" s="90"/>
      <c r="R97" s="90"/>
      <c r="S97" s="90"/>
      <c r="T97" s="88"/>
      <c r="U97" s="88"/>
      <c r="V97" s="89">
        <f t="shared" si="240"/>
        <v>0</v>
      </c>
      <c r="W97" s="90"/>
      <c r="X97" s="90"/>
      <c r="Y97" s="90"/>
      <c r="Z97" s="90"/>
      <c r="AA97" s="90"/>
      <c r="AB97" s="88"/>
      <c r="AC97" s="88"/>
      <c r="AD97" s="89">
        <f t="shared" si="242"/>
        <v>0</v>
      </c>
      <c r="AE97" s="90"/>
      <c r="AF97" s="90"/>
      <c r="AG97" s="90"/>
      <c r="AH97" s="90"/>
      <c r="AI97" s="90"/>
      <c r="AJ97" s="88"/>
      <c r="AK97" s="88"/>
      <c r="AL97" s="89">
        <f t="shared" si="244"/>
        <v>0</v>
      </c>
      <c r="AM97" s="90"/>
      <c r="AN97" s="90"/>
      <c r="AO97" s="90"/>
      <c r="AP97" s="90"/>
      <c r="AQ97" s="90"/>
      <c r="AR97" s="88"/>
      <c r="AS97" s="88"/>
      <c r="AT97" s="89">
        <f t="shared" si="246"/>
        <v>0</v>
      </c>
      <c r="AU97" s="193"/>
      <c r="AV97" s="193"/>
      <c r="AW97" s="193"/>
      <c r="AX97" s="193"/>
      <c r="AY97" s="193"/>
      <c r="AZ97" s="193"/>
      <c r="BA97" s="193"/>
      <c r="BB97" s="193"/>
      <c r="BC97" s="193"/>
      <c r="BD97" s="193"/>
      <c r="BE97" s="193"/>
      <c r="BF97" s="196"/>
    </row>
    <row r="98" spans="2:58" ht="12.95" customHeight="1" thickBot="1" x14ac:dyDescent="0.3">
      <c r="B98" s="133"/>
      <c r="C98" s="137"/>
      <c r="D98" s="141"/>
      <c r="E98" s="144"/>
      <c r="F98" s="27"/>
      <c r="G98" s="90"/>
      <c r="H98" s="90"/>
      <c r="I98" s="90"/>
      <c r="J98" s="90"/>
      <c r="K98" s="90"/>
      <c r="L98" s="92"/>
      <c r="M98" s="92"/>
      <c r="N98" s="89">
        <f t="shared" si="238"/>
        <v>0</v>
      </c>
      <c r="O98" s="90"/>
      <c r="P98" s="90"/>
      <c r="Q98" s="90"/>
      <c r="R98" s="90"/>
      <c r="S98" s="90"/>
      <c r="T98" s="92"/>
      <c r="U98" s="92"/>
      <c r="V98" s="89">
        <f t="shared" si="240"/>
        <v>0</v>
      </c>
      <c r="W98" s="90"/>
      <c r="X98" s="90"/>
      <c r="Y98" s="90"/>
      <c r="Z98" s="90"/>
      <c r="AA98" s="90"/>
      <c r="AB98" s="92"/>
      <c r="AC98" s="92"/>
      <c r="AD98" s="89">
        <f t="shared" si="242"/>
        <v>0</v>
      </c>
      <c r="AE98" s="90"/>
      <c r="AF98" s="90"/>
      <c r="AG98" s="90"/>
      <c r="AH98" s="90"/>
      <c r="AI98" s="90"/>
      <c r="AJ98" s="92"/>
      <c r="AK98" s="92"/>
      <c r="AL98" s="89">
        <f t="shared" si="244"/>
        <v>0</v>
      </c>
      <c r="AM98" s="90"/>
      <c r="AN98" s="90"/>
      <c r="AO98" s="90"/>
      <c r="AP98" s="90"/>
      <c r="AQ98" s="90"/>
      <c r="AR98" s="92"/>
      <c r="AS98" s="92"/>
      <c r="AT98" s="89">
        <f t="shared" si="246"/>
        <v>0</v>
      </c>
      <c r="AU98" s="193"/>
      <c r="AV98" s="193"/>
      <c r="AW98" s="193"/>
      <c r="AX98" s="193"/>
      <c r="AY98" s="193"/>
      <c r="AZ98" s="193"/>
      <c r="BA98" s="193"/>
      <c r="BB98" s="193"/>
      <c r="BC98" s="193"/>
      <c r="BD98" s="193"/>
      <c r="BE98" s="193"/>
      <c r="BF98" s="196"/>
    </row>
    <row r="99" spans="2:58" ht="12.95" hidden="1" customHeight="1" thickBot="1" x14ac:dyDescent="0.3">
      <c r="B99" s="134"/>
      <c r="C99" s="138"/>
      <c r="D99" s="142"/>
      <c r="E99" s="145"/>
      <c r="F99" s="26" t="s">
        <v>36</v>
      </c>
      <c r="G99" s="39"/>
      <c r="H99" s="39"/>
      <c r="I99" s="39"/>
      <c r="J99" s="39"/>
      <c r="K99" s="39"/>
      <c r="L99" s="38"/>
      <c r="M99" s="38"/>
      <c r="N99" s="37">
        <f t="shared" ref="N99" si="252">N88+N89+N91+N94+N95+N97+N98</f>
        <v>0</v>
      </c>
      <c r="O99" s="40"/>
      <c r="P99" s="40"/>
      <c r="Q99" s="40"/>
      <c r="R99" s="40"/>
      <c r="S99" s="40"/>
      <c r="T99" s="38"/>
      <c r="U99" s="38"/>
      <c r="V99" s="37">
        <f t="shared" ref="V99" si="253">V88+V89+V91+V94+V95+V97+V98</f>
        <v>0</v>
      </c>
      <c r="W99" s="40"/>
      <c r="X99" s="40"/>
      <c r="Y99" s="40"/>
      <c r="Z99" s="40"/>
      <c r="AA99" s="40"/>
      <c r="AB99" s="38"/>
      <c r="AC99" s="38"/>
      <c r="AD99" s="37">
        <f t="shared" ref="AD99" si="254">AD88+AD89+AD91+AD94+AD95+AD97+AD98</f>
        <v>0</v>
      </c>
      <c r="AE99" s="40"/>
      <c r="AF99" s="40"/>
      <c r="AG99" s="40"/>
      <c r="AH99" s="40"/>
      <c r="AI99" s="40"/>
      <c r="AJ99" s="38"/>
      <c r="AK99" s="38"/>
      <c r="AL99" s="37">
        <f t="shared" ref="AL99" si="255">AL88+AL89+AL91+AL94+AL95+AL97+AL98</f>
        <v>0</v>
      </c>
      <c r="AM99" s="40"/>
      <c r="AN99" s="40"/>
      <c r="AO99" s="40"/>
      <c r="AP99" s="40"/>
      <c r="AQ99" s="40"/>
      <c r="AR99" s="38"/>
      <c r="AS99" s="38"/>
      <c r="AT99" s="37">
        <f t="shared" ref="AT99" si="256">AT88+AT89+AT91+AT94+AT95+AT97+AT98</f>
        <v>0</v>
      </c>
      <c r="AU99" s="194"/>
      <c r="AV99" s="194"/>
      <c r="AW99" s="194"/>
      <c r="AX99" s="194"/>
      <c r="AY99" s="194"/>
      <c r="AZ99" s="194"/>
      <c r="BA99" s="194"/>
      <c r="BB99" s="194"/>
      <c r="BC99" s="194"/>
      <c r="BD99" s="194"/>
      <c r="BE99" s="194"/>
      <c r="BF99" s="197"/>
    </row>
    <row r="100" spans="2:58" ht="9" hidden="1" customHeight="1" thickBot="1" x14ac:dyDescent="0.3">
      <c r="B100" s="63"/>
      <c r="C100" s="64"/>
      <c r="D100" s="65"/>
      <c r="E100" s="66"/>
      <c r="F100" s="26" t="s">
        <v>36</v>
      </c>
      <c r="G100" s="39"/>
      <c r="H100" s="39"/>
      <c r="I100" s="39"/>
      <c r="J100" s="39"/>
      <c r="K100" s="39"/>
      <c r="L100" s="38"/>
      <c r="M100" s="38"/>
      <c r="N100" s="37" t="e">
        <f>#REF!+#REF!+#REF!+#REF!+#REF!+#REF!+#REF!</f>
        <v>#REF!</v>
      </c>
      <c r="O100" s="40"/>
      <c r="P100" s="40"/>
      <c r="Q100" s="40"/>
      <c r="R100" s="40"/>
      <c r="S100" s="40"/>
      <c r="T100" s="38"/>
      <c r="U100" s="38"/>
      <c r="V100" s="37" t="e">
        <f>#REF!+#REF!+#REF!+#REF!+#REF!+#REF!+#REF!</f>
        <v>#REF!</v>
      </c>
      <c r="W100" s="40"/>
      <c r="X100" s="40"/>
      <c r="Y100" s="40"/>
      <c r="Z100" s="40"/>
      <c r="AA100" s="40"/>
      <c r="AB100" s="38"/>
      <c r="AC100" s="38"/>
      <c r="AD100" s="37" t="e">
        <f>#REF!+#REF!+#REF!+#REF!+#REF!+#REF!+#REF!</f>
        <v>#REF!</v>
      </c>
      <c r="AE100" s="40"/>
      <c r="AF100" s="40"/>
      <c r="AG100" s="40"/>
      <c r="AH100" s="40"/>
      <c r="AI100" s="40"/>
      <c r="AJ100" s="38"/>
      <c r="AK100" s="38"/>
      <c r="AL100" s="37" t="e">
        <f>#REF!+#REF!+#REF!+#REF!+#REF!+#REF!+#REF!</f>
        <v>#REF!</v>
      </c>
      <c r="AM100" s="40"/>
      <c r="AN100" s="40"/>
      <c r="AO100" s="40"/>
      <c r="AP100" s="40"/>
      <c r="AQ100" s="40"/>
      <c r="AR100" s="38"/>
      <c r="AS100" s="38"/>
      <c r="AT100" s="37" t="e">
        <f>#REF!+#REF!+#REF!+#REF!+#REF!+#REF!+#REF!</f>
        <v>#REF!</v>
      </c>
      <c r="AU100" s="82"/>
      <c r="AV100" s="82"/>
      <c r="AW100" s="82"/>
      <c r="AX100" s="82"/>
      <c r="AY100" s="82"/>
      <c r="AZ100" s="82"/>
      <c r="BA100" s="82"/>
      <c r="BB100" s="82"/>
      <c r="BC100" s="82"/>
      <c r="BD100" s="82"/>
      <c r="BE100" s="82"/>
      <c r="BF100" s="83"/>
    </row>
    <row r="101" spans="2:58" ht="20.25" thickTop="1" thickBot="1" x14ac:dyDescent="0.3">
      <c r="B101" s="129"/>
      <c r="C101" s="130"/>
      <c r="D101" s="130"/>
      <c r="E101" s="130"/>
      <c r="F101" s="130"/>
      <c r="G101" s="54"/>
      <c r="H101" s="54"/>
      <c r="I101" s="54"/>
      <c r="J101" s="54"/>
      <c r="K101" s="54"/>
      <c r="L101" s="54"/>
      <c r="M101" s="54"/>
      <c r="N101" s="11"/>
      <c r="O101" s="54"/>
      <c r="P101" s="54"/>
      <c r="Q101" s="54"/>
      <c r="R101" s="54"/>
      <c r="S101" s="54"/>
      <c r="T101" s="54"/>
      <c r="U101" s="54"/>
      <c r="V101" s="11"/>
      <c r="W101" s="50"/>
      <c r="X101" s="50"/>
      <c r="Y101" s="50"/>
      <c r="Z101" s="50"/>
      <c r="AA101" s="50"/>
      <c r="AB101" s="50"/>
      <c r="AC101" s="50"/>
      <c r="AD101" s="51"/>
      <c r="AE101" s="54"/>
      <c r="AF101" s="54"/>
      <c r="AG101" s="54"/>
      <c r="AH101" s="54"/>
      <c r="AI101" s="54"/>
      <c r="AJ101" s="54"/>
      <c r="AK101" s="54"/>
      <c r="AL101" s="11"/>
      <c r="AM101" s="54"/>
      <c r="AN101" s="54"/>
      <c r="AO101" s="54"/>
      <c r="AP101" s="54"/>
      <c r="AQ101" s="54"/>
      <c r="AR101" s="54"/>
      <c r="AS101" s="54"/>
      <c r="AT101" s="16"/>
      <c r="AU101" s="84">
        <f t="shared" ref="AU101:BF101" si="257">SUM(AU5:AU99)</f>
        <v>0</v>
      </c>
      <c r="AV101" s="84">
        <f t="shared" si="257"/>
        <v>0</v>
      </c>
      <c r="AW101" s="84">
        <f t="shared" si="257"/>
        <v>0</v>
      </c>
      <c r="AX101" s="84">
        <f t="shared" si="257"/>
        <v>0</v>
      </c>
      <c r="AY101" s="84">
        <f t="shared" si="257"/>
        <v>0</v>
      </c>
      <c r="AZ101" s="84">
        <f t="shared" si="257"/>
        <v>0</v>
      </c>
      <c r="BA101" s="84">
        <f t="shared" si="257"/>
        <v>0</v>
      </c>
      <c r="BB101" s="84">
        <f t="shared" si="257"/>
        <v>0</v>
      </c>
      <c r="BC101" s="84">
        <f t="shared" si="257"/>
        <v>0</v>
      </c>
      <c r="BD101" s="84">
        <f t="shared" si="257"/>
        <v>0</v>
      </c>
      <c r="BE101" s="84">
        <f t="shared" si="257"/>
        <v>0</v>
      </c>
      <c r="BF101" s="84">
        <f t="shared" si="257"/>
        <v>0</v>
      </c>
    </row>
    <row r="102" spans="2:58" ht="4.9000000000000004" customHeight="1" thickTop="1" x14ac:dyDescent="0.25">
      <c r="B102" s="55"/>
      <c r="C102" s="5"/>
      <c r="D102" s="5"/>
      <c r="E102" s="5"/>
      <c r="F102" s="28"/>
      <c r="G102" s="5"/>
      <c r="H102" s="5"/>
      <c r="I102" s="5"/>
      <c r="J102" s="5"/>
      <c r="K102" s="5"/>
      <c r="L102" s="5"/>
      <c r="M102" s="5"/>
      <c r="N102" s="5"/>
      <c r="O102" s="5"/>
      <c r="P102" s="5"/>
      <c r="Q102" s="5"/>
      <c r="R102" s="5"/>
      <c r="S102" s="5"/>
      <c r="T102" s="5"/>
      <c r="U102" s="5"/>
      <c r="V102" s="5"/>
      <c r="W102" s="5"/>
      <c r="X102" s="5"/>
      <c r="Y102" s="5"/>
      <c r="Z102" s="5"/>
      <c r="AA102" s="5"/>
      <c r="AB102" s="5"/>
      <c r="AC102" s="5"/>
      <c r="AD102" s="53"/>
      <c r="AE102" s="5"/>
      <c r="AF102" s="5"/>
      <c r="AG102" s="5"/>
      <c r="AH102" s="5"/>
      <c r="AI102" s="5"/>
      <c r="AJ102" s="5"/>
      <c r="AK102" s="5"/>
      <c r="AL102" s="5"/>
      <c r="AM102" s="5"/>
      <c r="AN102" s="5"/>
      <c r="AO102" s="5"/>
      <c r="AP102" s="5"/>
      <c r="AQ102" s="5"/>
      <c r="AR102" s="5"/>
      <c r="AS102" s="5"/>
      <c r="AT102" s="5"/>
      <c r="AU102" s="100"/>
      <c r="AV102" s="100"/>
      <c r="AW102" s="100"/>
      <c r="AX102" s="100"/>
      <c r="AY102" s="101"/>
      <c r="AZ102" s="81"/>
      <c r="BA102" s="81"/>
      <c r="BB102" s="81"/>
      <c r="BC102" s="81"/>
      <c r="BD102" s="81"/>
      <c r="BE102" s="81"/>
      <c r="BF102" s="102"/>
    </row>
    <row r="103" spans="2:58" ht="22.9" customHeight="1" x14ac:dyDescent="0.25">
      <c r="B103" s="131" t="str">
        <f>D1</f>
        <v>AAAAAAAAAAAAAAAAAAAAAAAAAAAAAAAAAA</v>
      </c>
      <c r="C103" s="122"/>
      <c r="D103" s="122"/>
      <c r="E103" s="122" t="s">
        <v>18</v>
      </c>
      <c r="F103" s="122"/>
      <c r="G103" s="122"/>
      <c r="H103" s="122"/>
      <c r="I103" s="122"/>
      <c r="J103" s="127" t="s">
        <v>42</v>
      </c>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t="s">
        <v>13</v>
      </c>
      <c r="AP103" s="127"/>
      <c r="AQ103" s="127"/>
      <c r="AR103" s="127"/>
      <c r="AS103" s="128">
        <f>BF101</f>
        <v>0</v>
      </c>
      <c r="AT103" s="128"/>
      <c r="AU103" s="122" t="s">
        <v>23</v>
      </c>
      <c r="AV103" s="122"/>
      <c r="AW103" s="122"/>
      <c r="AX103" s="122"/>
      <c r="AY103" s="122"/>
      <c r="AZ103" s="122"/>
      <c r="BA103" s="122"/>
      <c r="BB103" s="122"/>
      <c r="BC103" s="122"/>
      <c r="BD103" s="122"/>
      <c r="BE103" s="122"/>
      <c r="BF103" s="123"/>
    </row>
    <row r="104" spans="2:58" ht="15" customHeight="1" x14ac:dyDescent="0.25">
      <c r="B104" s="56"/>
      <c r="C104" s="121" t="s">
        <v>14</v>
      </c>
      <c r="D104" s="121"/>
      <c r="E104" s="53"/>
      <c r="F104" s="29"/>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33"/>
      <c r="AP104" s="33"/>
      <c r="AQ104" s="33"/>
      <c r="AR104" s="33"/>
      <c r="AS104" s="33"/>
      <c r="AT104" s="33"/>
      <c r="AU104" s="33"/>
      <c r="AV104" s="33"/>
      <c r="AW104" s="33"/>
      <c r="AX104" s="53"/>
      <c r="AY104" s="121" t="s">
        <v>16</v>
      </c>
      <c r="AZ104" s="121"/>
      <c r="BA104" s="121"/>
      <c r="BB104" s="121"/>
      <c r="BC104" s="121"/>
      <c r="BD104" s="121"/>
      <c r="BE104" s="121"/>
      <c r="BF104" s="32"/>
    </row>
    <row r="105" spans="2:58" ht="6.6" customHeight="1" x14ac:dyDescent="0.25">
      <c r="B105" s="56"/>
      <c r="C105" s="121"/>
      <c r="D105" s="121"/>
      <c r="E105" s="53"/>
      <c r="F105" s="29"/>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33"/>
      <c r="AP105" s="33"/>
      <c r="AQ105" s="33"/>
      <c r="AR105" s="33"/>
      <c r="AS105" s="33"/>
      <c r="AT105" s="33"/>
      <c r="AU105" s="33"/>
      <c r="AV105" s="33"/>
      <c r="AW105" s="33"/>
      <c r="AX105" s="53"/>
      <c r="AY105" s="33"/>
      <c r="BF105" s="32"/>
    </row>
    <row r="106" spans="2:58" ht="15" customHeight="1" x14ac:dyDescent="0.25">
      <c r="B106" s="56"/>
      <c r="C106" s="121" t="str">
        <f>MAYIS!C106</f>
        <v>…………………………………</v>
      </c>
      <c r="D106" s="121"/>
      <c r="E106" s="53"/>
      <c r="F106" s="29"/>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33"/>
      <c r="AP106" s="33"/>
      <c r="AQ106" s="33"/>
      <c r="AR106" s="33"/>
      <c r="AS106" s="33"/>
      <c r="AT106" s="33"/>
      <c r="AU106" s="33"/>
      <c r="AV106" s="33"/>
      <c r="AW106" s="33"/>
      <c r="AX106" s="53"/>
      <c r="AY106" s="121" t="str">
        <f>MAYIS!AQ106</f>
        <v>…………………………………….</v>
      </c>
      <c r="AZ106" s="121"/>
      <c r="BA106" s="121"/>
      <c r="BB106" s="121"/>
      <c r="BC106" s="121"/>
      <c r="BD106" s="121"/>
      <c r="BE106" s="121"/>
      <c r="BF106" s="32"/>
    </row>
    <row r="107" spans="2:58" ht="15" customHeight="1" x14ac:dyDescent="0.25">
      <c r="B107" s="56"/>
      <c r="C107" s="121" t="s">
        <v>15</v>
      </c>
      <c r="D107" s="121"/>
      <c r="E107" s="53"/>
      <c r="F107" s="29"/>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33"/>
      <c r="AP107" s="33"/>
      <c r="AQ107" s="33"/>
      <c r="AR107" s="33"/>
      <c r="AS107" s="33"/>
      <c r="AT107" s="33"/>
      <c r="AU107" s="33"/>
      <c r="AV107" s="33"/>
      <c r="AW107" s="33"/>
      <c r="AX107" s="53"/>
      <c r="AY107" s="121" t="s">
        <v>17</v>
      </c>
      <c r="AZ107" s="121"/>
      <c r="BA107" s="121"/>
      <c r="BB107" s="121"/>
      <c r="BC107" s="121"/>
      <c r="BD107" s="121"/>
      <c r="BE107" s="121"/>
      <c r="BF107" s="32"/>
    </row>
    <row r="108" spans="2:58" ht="5.45" customHeight="1" thickBot="1" x14ac:dyDescent="0.3">
      <c r="B108" s="57"/>
      <c r="C108" s="9"/>
      <c r="D108" s="9"/>
      <c r="E108" s="9"/>
      <c r="F108" s="30"/>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10"/>
    </row>
    <row r="109" spans="2:58" ht="15.75" thickTop="1" x14ac:dyDescent="0.25">
      <c r="AZ109" s="5"/>
    </row>
  </sheetData>
  <sheetProtection formatCells="0" formatColumns="0" formatRows="0" insertColumns="0" insertRows="0" insertHyperlinks="0" deleteColumns="0" deleteRows="0" sort="0" autoFilter="0" pivotTables="0"/>
  <mergeCells count="103">
    <mergeCell ref="B1:C3"/>
    <mergeCell ref="D1:F3"/>
    <mergeCell ref="G1:AT2"/>
    <mergeCell ref="AU1:AX1"/>
    <mergeCell ref="AY1:BF1"/>
    <mergeCell ref="AU2:AX2"/>
    <mergeCell ref="AY2:BF2"/>
    <mergeCell ref="G3:AT3"/>
    <mergeCell ref="AU3:BF3"/>
    <mergeCell ref="BC5:BC23"/>
    <mergeCell ref="BD5:BD23"/>
    <mergeCell ref="BE5:BE23"/>
    <mergeCell ref="BF5:BF23"/>
    <mergeCell ref="B24:B42"/>
    <mergeCell ref="C24:C42"/>
    <mergeCell ref="D24:D42"/>
    <mergeCell ref="E24:E42"/>
    <mergeCell ref="AU24:AU42"/>
    <mergeCell ref="AV24:AV42"/>
    <mergeCell ref="AW5:AW23"/>
    <mergeCell ref="AX5:AX23"/>
    <mergeCell ref="AY5:AY23"/>
    <mergeCell ref="AZ5:AZ23"/>
    <mergeCell ref="BA5:BA23"/>
    <mergeCell ref="BB5:BB23"/>
    <mergeCell ref="B5:B23"/>
    <mergeCell ref="C5:C23"/>
    <mergeCell ref="D5:D23"/>
    <mergeCell ref="E5:E23"/>
    <mergeCell ref="AU5:AU23"/>
    <mergeCell ref="AV5:AV23"/>
    <mergeCell ref="BC24:BC42"/>
    <mergeCell ref="BD24:BD42"/>
    <mergeCell ref="BF24:BF42"/>
    <mergeCell ref="B43:B61"/>
    <mergeCell ref="C43:C61"/>
    <mergeCell ref="D43:D61"/>
    <mergeCell ref="E43:E61"/>
    <mergeCell ref="AU43:AU61"/>
    <mergeCell ref="AV43:AV61"/>
    <mergeCell ref="AW24:AW42"/>
    <mergeCell ref="AX24:AX42"/>
    <mergeCell ref="AY24:AY42"/>
    <mergeCell ref="AZ24:AZ42"/>
    <mergeCell ref="BA24:BA42"/>
    <mergeCell ref="BB24:BB42"/>
    <mergeCell ref="BC43:BC61"/>
    <mergeCell ref="BD43:BD61"/>
    <mergeCell ref="BE43:BE61"/>
    <mergeCell ref="BF43:BF61"/>
    <mergeCell ref="AZ43:AZ61"/>
    <mergeCell ref="BA43:BA61"/>
    <mergeCell ref="BB43:BB61"/>
    <mergeCell ref="C62:C80"/>
    <mergeCell ref="D62:D80"/>
    <mergeCell ref="E62:E80"/>
    <mergeCell ref="AU62:AU80"/>
    <mergeCell ref="AV62:AV80"/>
    <mergeCell ref="AW43:AW61"/>
    <mergeCell ref="AX43:AX61"/>
    <mergeCell ref="AY43:AY61"/>
    <mergeCell ref="BE24:BE42"/>
    <mergeCell ref="BC62:BC80"/>
    <mergeCell ref="BD62:BD80"/>
    <mergeCell ref="BE62:BE80"/>
    <mergeCell ref="AW81:AW99"/>
    <mergeCell ref="AX81:AX99"/>
    <mergeCell ref="AY81:AY99"/>
    <mergeCell ref="BF62:BF80"/>
    <mergeCell ref="B81:B99"/>
    <mergeCell ref="C81:C99"/>
    <mergeCell ref="D81:D99"/>
    <mergeCell ref="E81:E99"/>
    <mergeCell ref="AU81:AU99"/>
    <mergeCell ref="AV81:AV99"/>
    <mergeCell ref="AW62:AW80"/>
    <mergeCell ref="AX62:AX80"/>
    <mergeCell ref="AY62:AY80"/>
    <mergeCell ref="AZ62:AZ80"/>
    <mergeCell ref="BA62:BA80"/>
    <mergeCell ref="BB62:BB80"/>
    <mergeCell ref="BC81:BC99"/>
    <mergeCell ref="BD81:BD99"/>
    <mergeCell ref="BE81:BE99"/>
    <mergeCell ref="BF81:BF99"/>
    <mergeCell ref="AZ81:AZ99"/>
    <mergeCell ref="BA81:BA99"/>
    <mergeCell ref="BB81:BB99"/>
    <mergeCell ref="B62:B80"/>
    <mergeCell ref="C107:D107"/>
    <mergeCell ref="AY107:BE107"/>
    <mergeCell ref="AU103:BF103"/>
    <mergeCell ref="C104:D104"/>
    <mergeCell ref="AY104:BE104"/>
    <mergeCell ref="C105:D105"/>
    <mergeCell ref="C106:D106"/>
    <mergeCell ref="AY106:BE106"/>
    <mergeCell ref="B101:F101"/>
    <mergeCell ref="B103:D103"/>
    <mergeCell ref="E103:I103"/>
    <mergeCell ref="J103:AN103"/>
    <mergeCell ref="AO103:AR103"/>
    <mergeCell ref="AS103:AT103"/>
  </mergeCells>
  <pageMargins left="0" right="0" top="0.19685039370078741" bottom="0" header="0" footer="0"/>
  <pageSetup paperSize="9" scale="37"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BDF5C-48E2-467C-8C08-4A6756CFE0FD}">
  <sheetPr>
    <tabColor rgb="FFC00000"/>
  </sheetPr>
  <dimension ref="B1:AX109"/>
  <sheetViews>
    <sheetView zoomScale="70" zoomScaleNormal="70" zoomScaleSheetLayoutView="40" workbookViewId="0">
      <selection activeCell="G5" sqref="G5"/>
    </sheetView>
  </sheetViews>
  <sheetFormatPr defaultColWidth="8.85546875" defaultRowHeight="15" x14ac:dyDescent="0.25"/>
  <cols>
    <col min="1" max="1" width="0.7109375" style="1" customWidth="1"/>
    <col min="2" max="2" width="3.85546875" style="1" customWidth="1"/>
    <col min="3" max="3" width="15.28515625" style="1" customWidth="1"/>
    <col min="4" max="4" width="17.5703125" style="1" customWidth="1"/>
    <col min="5" max="5" width="6.42578125" style="1" customWidth="1"/>
    <col min="6" max="6" width="34.5703125" style="31" customWidth="1"/>
    <col min="7" max="38" width="6" style="1" customWidth="1"/>
    <col min="39" max="46" width="5.7109375" style="1" customWidth="1"/>
    <col min="47" max="47" width="6" style="1" customWidth="1"/>
    <col min="48" max="49" width="5.7109375" style="1" customWidth="1"/>
    <col min="50" max="50" width="7.7109375" style="1" customWidth="1"/>
    <col min="51" max="16384" width="8.85546875" style="1"/>
  </cols>
  <sheetData>
    <row r="1" spans="2:50" ht="26.25" customHeight="1" thickTop="1" thickBot="1" x14ac:dyDescent="0.3">
      <c r="B1" s="180" t="s">
        <v>4</v>
      </c>
      <c r="C1" s="181"/>
      <c r="D1" s="171" t="str">
        <f>HAZİRAN!D1</f>
        <v>AAAAAAAAAAAAAAAAAAAAAAAAAAAAAAAAAA</v>
      </c>
      <c r="E1" s="172"/>
      <c r="F1" s="173"/>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1"/>
      <c r="AM1" s="168" t="s">
        <v>10</v>
      </c>
      <c r="AN1" s="169"/>
      <c r="AO1" s="169"/>
      <c r="AP1" s="170"/>
      <c r="AQ1" s="146" t="s">
        <v>46</v>
      </c>
      <c r="AR1" s="147"/>
      <c r="AS1" s="147"/>
      <c r="AT1" s="147"/>
      <c r="AU1" s="147"/>
      <c r="AV1" s="147"/>
      <c r="AW1" s="147"/>
      <c r="AX1" s="148"/>
    </row>
    <row r="2" spans="2:50" ht="26.25" customHeight="1" thickBot="1" x14ac:dyDescent="0.3">
      <c r="B2" s="182"/>
      <c r="C2" s="183"/>
      <c r="D2" s="174"/>
      <c r="E2" s="175"/>
      <c r="F2" s="176"/>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4"/>
      <c r="AM2" s="165" t="s">
        <v>9</v>
      </c>
      <c r="AN2" s="166"/>
      <c r="AO2" s="166"/>
      <c r="AP2" s="167"/>
      <c r="AQ2" s="149">
        <v>2022</v>
      </c>
      <c r="AR2" s="150"/>
      <c r="AS2" s="150"/>
      <c r="AT2" s="150"/>
      <c r="AU2" s="150"/>
      <c r="AV2" s="150"/>
      <c r="AW2" s="150"/>
      <c r="AX2" s="151"/>
    </row>
    <row r="3" spans="2:50" ht="26.25" customHeight="1" thickBot="1" x14ac:dyDescent="0.3">
      <c r="B3" s="184"/>
      <c r="C3" s="185"/>
      <c r="D3" s="177"/>
      <c r="E3" s="178"/>
      <c r="F3" s="179"/>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c r="AM3" s="152" t="s">
        <v>12</v>
      </c>
      <c r="AN3" s="153"/>
      <c r="AO3" s="153"/>
      <c r="AP3" s="153"/>
      <c r="AQ3" s="153"/>
      <c r="AR3" s="153"/>
      <c r="AS3" s="153"/>
      <c r="AT3" s="153"/>
      <c r="AU3" s="153"/>
      <c r="AV3" s="153"/>
      <c r="AW3" s="153"/>
      <c r="AX3" s="154"/>
    </row>
    <row r="4" spans="2:50" s="2" customFormat="1" ht="75.75" customHeight="1" thickTop="1" thickBot="1" x14ac:dyDescent="0.3">
      <c r="B4" s="17" t="s">
        <v>0</v>
      </c>
      <c r="C4" s="18" t="s">
        <v>1</v>
      </c>
      <c r="D4" s="19" t="s">
        <v>43</v>
      </c>
      <c r="E4" s="20" t="s">
        <v>11</v>
      </c>
      <c r="F4" s="25" t="s">
        <v>2</v>
      </c>
      <c r="G4" s="36">
        <f>HAZİRAN!AS4+1</f>
        <v>44746</v>
      </c>
      <c r="H4" s="36">
        <f t="shared" ref="H4:M4" si="0">G4+1</f>
        <v>44747</v>
      </c>
      <c r="I4" s="36">
        <f t="shared" si="0"/>
        <v>44748</v>
      </c>
      <c r="J4" s="36">
        <f t="shared" si="0"/>
        <v>44749</v>
      </c>
      <c r="K4" s="36">
        <f t="shared" si="0"/>
        <v>44750</v>
      </c>
      <c r="L4" s="34">
        <f t="shared" si="0"/>
        <v>44751</v>
      </c>
      <c r="M4" s="34">
        <f t="shared" si="0"/>
        <v>44752</v>
      </c>
      <c r="N4" s="35" t="s">
        <v>8</v>
      </c>
      <c r="O4" s="36">
        <f>M4+1</f>
        <v>44753</v>
      </c>
      <c r="P4" s="36">
        <f t="shared" ref="P4:U4" si="1">O4+1</f>
        <v>44754</v>
      </c>
      <c r="Q4" s="36">
        <f t="shared" si="1"/>
        <v>44755</v>
      </c>
      <c r="R4" s="36">
        <f t="shared" si="1"/>
        <v>44756</v>
      </c>
      <c r="S4" s="36">
        <f t="shared" si="1"/>
        <v>44757</v>
      </c>
      <c r="T4" s="34">
        <f t="shared" si="1"/>
        <v>44758</v>
      </c>
      <c r="U4" s="34">
        <f t="shared" si="1"/>
        <v>44759</v>
      </c>
      <c r="V4" s="35" t="s">
        <v>8</v>
      </c>
      <c r="W4" s="36">
        <f>U4+1</f>
        <v>44760</v>
      </c>
      <c r="X4" s="36">
        <f t="shared" ref="X4:AC4" si="2">W4+1</f>
        <v>44761</v>
      </c>
      <c r="Y4" s="36">
        <f t="shared" si="2"/>
        <v>44762</v>
      </c>
      <c r="Z4" s="36">
        <f t="shared" si="2"/>
        <v>44763</v>
      </c>
      <c r="AA4" s="36">
        <f t="shared" si="2"/>
        <v>44764</v>
      </c>
      <c r="AB4" s="34">
        <f t="shared" si="2"/>
        <v>44765</v>
      </c>
      <c r="AC4" s="34">
        <f t="shared" si="2"/>
        <v>44766</v>
      </c>
      <c r="AD4" s="35" t="s">
        <v>8</v>
      </c>
      <c r="AE4" s="36">
        <f>AC4+1</f>
        <v>44767</v>
      </c>
      <c r="AF4" s="36">
        <f t="shared" ref="AF4:AK4" si="3">AE4+1</f>
        <v>44768</v>
      </c>
      <c r="AG4" s="36">
        <f t="shared" si="3"/>
        <v>44769</v>
      </c>
      <c r="AH4" s="36">
        <f t="shared" si="3"/>
        <v>44770</v>
      </c>
      <c r="AI4" s="36">
        <f t="shared" si="3"/>
        <v>44771</v>
      </c>
      <c r="AJ4" s="34">
        <f t="shared" si="3"/>
        <v>44772</v>
      </c>
      <c r="AK4" s="34">
        <f t="shared" si="3"/>
        <v>44773</v>
      </c>
      <c r="AL4" s="35" t="s">
        <v>8</v>
      </c>
      <c r="AM4" s="49" t="str">
        <f>F5</f>
        <v xml:space="preserve">Günlük Girilen Ders Saati </v>
      </c>
      <c r="AN4" s="46" t="str">
        <f>F6</f>
        <v>Ek ders görevi % 25 Fazla(Gündüz)</v>
      </c>
      <c r="AO4" s="46" t="str">
        <f>F7</f>
        <v>Ek ders görevi % 25 Fazla(Gece)</v>
      </c>
      <c r="AP4" s="46" t="str">
        <f>F8</f>
        <v>Ek ders görevi (Gece)</v>
      </c>
      <c r="AQ4" s="46" t="str">
        <f>F9</f>
        <v>İYEP/DYK-Takviye Kurs (Gündüz)</v>
      </c>
      <c r="AR4" s="46" t="str">
        <f>F10</f>
        <v>İYEP/DYK-Takviye Kurs (Gece)</v>
      </c>
      <c r="AS4" s="46" t="str">
        <f>F11</f>
        <v>Ek ders görevi (Gündüz)</v>
      </c>
      <c r="AT4" s="46" t="str">
        <f>F23</f>
        <v>Ek Ders Yer. Geç. Gör.</v>
      </c>
      <c r="AU4" s="52" t="str">
        <f>F16</f>
        <v>Ders Dışı Eğitim Çalışması (Egzersiz)</v>
      </c>
      <c r="AV4" s="46" t="str">
        <f>F17</f>
        <v>Belleticilik</v>
      </c>
      <c r="AW4" s="47" t="str">
        <f>F14</f>
        <v xml:space="preserve">Nöbet </v>
      </c>
      <c r="AX4" s="48" t="s">
        <v>3</v>
      </c>
    </row>
    <row r="5" spans="2:50" s="3" customFormat="1" ht="12.95" customHeight="1" thickTop="1" x14ac:dyDescent="0.25">
      <c r="B5" s="155">
        <v>1</v>
      </c>
      <c r="C5" s="135">
        <f>HAZİRAN!C5</f>
        <v>0</v>
      </c>
      <c r="D5" s="139">
        <f>HAZİRAN!D5</f>
        <v>0</v>
      </c>
      <c r="E5" s="143">
        <f>HAZİRAN!E5</f>
        <v>18</v>
      </c>
      <c r="F5" s="67" t="s">
        <v>21</v>
      </c>
      <c r="G5" s="87"/>
      <c r="H5" s="87"/>
      <c r="I5" s="87"/>
      <c r="J5" s="87"/>
      <c r="K5" s="87"/>
      <c r="L5" s="85"/>
      <c r="M5" s="85"/>
      <c r="N5" s="86">
        <f>SUM(G5:M5)</f>
        <v>0</v>
      </c>
      <c r="O5" s="87"/>
      <c r="P5" s="87"/>
      <c r="Q5" s="87"/>
      <c r="R5" s="87"/>
      <c r="S5" s="87"/>
      <c r="T5" s="85"/>
      <c r="U5" s="85"/>
      <c r="V5" s="86">
        <f>SUM(O5:U5)</f>
        <v>0</v>
      </c>
      <c r="W5" s="87"/>
      <c r="X5" s="87"/>
      <c r="Y5" s="87"/>
      <c r="Z5" s="87"/>
      <c r="AA5" s="87"/>
      <c r="AB5" s="85"/>
      <c r="AC5" s="85"/>
      <c r="AD5" s="86">
        <f>SUM(W5:AC5)</f>
        <v>0</v>
      </c>
      <c r="AE5" s="87"/>
      <c r="AF5" s="87"/>
      <c r="AG5" s="87"/>
      <c r="AH5" s="87"/>
      <c r="AI5" s="87"/>
      <c r="AJ5" s="85"/>
      <c r="AK5" s="85"/>
      <c r="AL5" s="86">
        <f>SUM(AE5:AK5)</f>
        <v>0</v>
      </c>
      <c r="AM5" s="192">
        <f>N5+V5+AD5+AL5</f>
        <v>0</v>
      </c>
      <c r="AN5" s="192">
        <f>N6+V6+AD6+AL6</f>
        <v>0</v>
      </c>
      <c r="AO5" s="192">
        <f>N7+V7+AD7+AL7</f>
        <v>0</v>
      </c>
      <c r="AP5" s="192">
        <f>N8+V8+AD8+AL8</f>
        <v>0</v>
      </c>
      <c r="AQ5" s="192">
        <f>N9+V9+AD9+AL9</f>
        <v>0</v>
      </c>
      <c r="AR5" s="192">
        <f>N10+V10+AD10+AL10</f>
        <v>0</v>
      </c>
      <c r="AS5" s="192">
        <f>N11+V11+AD11+AL11</f>
        <v>0</v>
      </c>
      <c r="AT5" s="192">
        <f>N23+V23+AD23+AL23</f>
        <v>0</v>
      </c>
      <c r="AU5" s="192">
        <f>N16+V16+AD16+AL16</f>
        <v>0</v>
      </c>
      <c r="AV5" s="192">
        <f>N17+V17+AD17+AL17</f>
        <v>0</v>
      </c>
      <c r="AW5" s="192">
        <f>N14+V14+AD14+AL14</f>
        <v>0</v>
      </c>
      <c r="AX5" s="195">
        <f>SUM(AN5:AW23)</f>
        <v>0</v>
      </c>
    </row>
    <row r="6" spans="2:50" s="3" customFormat="1" ht="12.95" customHeight="1" x14ac:dyDescent="0.25">
      <c r="B6" s="132"/>
      <c r="C6" s="136"/>
      <c r="D6" s="140"/>
      <c r="E6" s="144"/>
      <c r="F6" s="68" t="s">
        <v>33</v>
      </c>
      <c r="G6" s="90"/>
      <c r="H6" s="90"/>
      <c r="I6" s="90"/>
      <c r="J6" s="90"/>
      <c r="K6" s="90"/>
      <c r="L6" s="88"/>
      <c r="M6" s="88"/>
      <c r="N6" s="89">
        <f>IF(SUM(G5:K6)-E5&lt;=0,0,IF(SUM(G5:K5)-E5&lt;0,SUM(G5:K6)-E5,SUM(G6:K6)))</f>
        <v>0</v>
      </c>
      <c r="O6" s="90"/>
      <c r="P6" s="90"/>
      <c r="Q6" s="90"/>
      <c r="R6" s="90"/>
      <c r="S6" s="90"/>
      <c r="T6" s="88"/>
      <c r="U6" s="88"/>
      <c r="V6" s="89">
        <f>IF(SUM(O5:S6)-J5&lt;=0,0,IF(SUM(O5:S5)-J5&lt;0,SUM(O5:S6)-J5,SUM(O6:S6)))</f>
        <v>0</v>
      </c>
      <c r="W6" s="90"/>
      <c r="X6" s="90"/>
      <c r="Y6" s="90"/>
      <c r="Z6" s="90"/>
      <c r="AA6" s="90"/>
      <c r="AB6" s="88"/>
      <c r="AC6" s="88"/>
      <c r="AD6" s="89">
        <f>IF(SUM(W5:AA6)-R5&lt;=0,0,IF(SUM(W5:AA5)-R5&lt;0,SUM(W5:AA6)-R5,SUM(W6:AA6)))</f>
        <v>0</v>
      </c>
      <c r="AE6" s="90"/>
      <c r="AF6" s="90"/>
      <c r="AG6" s="90"/>
      <c r="AH6" s="90"/>
      <c r="AI6" s="90"/>
      <c r="AJ6" s="88"/>
      <c r="AK6" s="88"/>
      <c r="AL6" s="89">
        <f>IF(SUM(AE5:AI6)-Z5&lt;=0,0,IF(SUM(AE5:AI5)-Z5&lt;0,SUM(AE5:AI6)-Z5,SUM(AE6:AI6)))</f>
        <v>0</v>
      </c>
      <c r="AM6" s="193"/>
      <c r="AN6" s="193"/>
      <c r="AO6" s="193"/>
      <c r="AP6" s="193"/>
      <c r="AQ6" s="193"/>
      <c r="AR6" s="193"/>
      <c r="AS6" s="193"/>
      <c r="AT6" s="193"/>
      <c r="AU6" s="193"/>
      <c r="AV6" s="193"/>
      <c r="AW6" s="193"/>
      <c r="AX6" s="196"/>
    </row>
    <row r="7" spans="2:50" s="3" customFormat="1" ht="12.95" customHeight="1" x14ac:dyDescent="0.25">
      <c r="B7" s="132"/>
      <c r="C7" s="136"/>
      <c r="D7" s="140"/>
      <c r="E7" s="144"/>
      <c r="F7" s="68" t="s">
        <v>34</v>
      </c>
      <c r="G7" s="90"/>
      <c r="H7" s="90"/>
      <c r="I7" s="90"/>
      <c r="J7" s="90"/>
      <c r="K7" s="90"/>
      <c r="L7" s="88"/>
      <c r="M7" s="88"/>
      <c r="N7" s="89">
        <f>IF(SUM(G5:K7)-E5&lt;=0,0,IF(SUM(G5:K6)-E5&lt;0,SUM(G5:K7)-E5,SUM(G7:K7)))</f>
        <v>0</v>
      </c>
      <c r="O7" s="90"/>
      <c r="P7" s="90"/>
      <c r="Q7" s="90"/>
      <c r="R7" s="90"/>
      <c r="S7" s="90"/>
      <c r="T7" s="88"/>
      <c r="U7" s="88"/>
      <c r="V7" s="89">
        <f>IF(SUM(O5:S7)-J5&lt;=0,0,IF(SUM(O5:S6)-J5&lt;0,SUM(O5:S7)-J5,SUM(O7:S7)))</f>
        <v>0</v>
      </c>
      <c r="W7" s="90"/>
      <c r="X7" s="90"/>
      <c r="Y7" s="90"/>
      <c r="Z7" s="90"/>
      <c r="AA7" s="90"/>
      <c r="AB7" s="88"/>
      <c r="AC7" s="88"/>
      <c r="AD7" s="89">
        <f>IF(SUM(W5:AA7)-R5&lt;=0,0,IF(SUM(W5:AA6)-R5&lt;0,SUM(W5:AA7)-R5,SUM(W7:AA7)))</f>
        <v>0</v>
      </c>
      <c r="AE7" s="90"/>
      <c r="AF7" s="90"/>
      <c r="AG7" s="90"/>
      <c r="AH7" s="90"/>
      <c r="AI7" s="90"/>
      <c r="AJ7" s="88"/>
      <c r="AK7" s="88"/>
      <c r="AL7" s="89">
        <f>IF(SUM(AE5:AI7)-Z5&lt;=0,0,IF(SUM(AE5:AI6)-Z5&lt;0,SUM(AE5:AI7)-Z5,SUM(AE7:AI7)))</f>
        <v>0</v>
      </c>
      <c r="AM7" s="193"/>
      <c r="AN7" s="193"/>
      <c r="AO7" s="193"/>
      <c r="AP7" s="193"/>
      <c r="AQ7" s="193"/>
      <c r="AR7" s="193"/>
      <c r="AS7" s="193"/>
      <c r="AT7" s="193"/>
      <c r="AU7" s="193"/>
      <c r="AV7" s="193"/>
      <c r="AW7" s="193"/>
      <c r="AX7" s="196"/>
    </row>
    <row r="8" spans="2:50" s="3" customFormat="1" ht="12.95" customHeight="1" x14ac:dyDescent="0.25">
      <c r="B8" s="132"/>
      <c r="C8" s="136"/>
      <c r="D8" s="140"/>
      <c r="E8" s="144"/>
      <c r="F8" s="68" t="s">
        <v>32</v>
      </c>
      <c r="G8" s="90"/>
      <c r="H8" s="90"/>
      <c r="I8" s="90"/>
      <c r="J8" s="90"/>
      <c r="K8" s="90"/>
      <c r="L8" s="88"/>
      <c r="M8" s="88"/>
      <c r="N8" s="89">
        <f>IF(SUM(G5:K8)-E5&lt;=0,0,IF(SUM(G5:K7)-E5&lt;0,SUM(G5:K8)-E5,SUM(G8:K8)))+L8+M8</f>
        <v>0</v>
      </c>
      <c r="O8" s="90"/>
      <c r="P8" s="90"/>
      <c r="Q8" s="90"/>
      <c r="R8" s="90"/>
      <c r="S8" s="90"/>
      <c r="T8" s="88"/>
      <c r="U8" s="88"/>
      <c r="V8" s="89">
        <f>IF(SUM(O5:S8)-J5&lt;=0,0,IF(SUM(O5:S7)-J5&lt;0,SUM(O5:S8)-J5,SUM(O8:S8)))+T8+U8</f>
        <v>0</v>
      </c>
      <c r="W8" s="90"/>
      <c r="X8" s="90"/>
      <c r="Y8" s="90"/>
      <c r="Z8" s="90"/>
      <c r="AA8" s="90"/>
      <c r="AB8" s="88"/>
      <c r="AC8" s="88"/>
      <c r="AD8" s="89">
        <f>IF(SUM(W5:AA8)-R5&lt;=0,0,IF(SUM(W5:AA7)-R5&lt;0,SUM(W5:AA8)-R5,SUM(W8:AA8)))+AB8+AC8</f>
        <v>0</v>
      </c>
      <c r="AE8" s="90"/>
      <c r="AF8" s="90"/>
      <c r="AG8" s="90"/>
      <c r="AH8" s="90"/>
      <c r="AI8" s="90"/>
      <c r="AJ8" s="88"/>
      <c r="AK8" s="88"/>
      <c r="AL8" s="89">
        <f>IF(SUM(AE5:AI8)-Z5&lt;=0,0,IF(SUM(AE5:AI7)-Z5&lt;0,SUM(AE5:AI8)-Z5,SUM(AE8:AI8)))+AJ8+AK8</f>
        <v>0</v>
      </c>
      <c r="AM8" s="193"/>
      <c r="AN8" s="193"/>
      <c r="AO8" s="193"/>
      <c r="AP8" s="193"/>
      <c r="AQ8" s="193"/>
      <c r="AR8" s="193"/>
      <c r="AS8" s="193"/>
      <c r="AT8" s="193"/>
      <c r="AU8" s="193"/>
      <c r="AV8" s="193"/>
      <c r="AW8" s="193"/>
      <c r="AX8" s="196"/>
    </row>
    <row r="9" spans="2:50" s="3" customFormat="1" ht="12.95" customHeight="1" x14ac:dyDescent="0.25">
      <c r="B9" s="132"/>
      <c r="C9" s="136"/>
      <c r="D9" s="140"/>
      <c r="E9" s="144"/>
      <c r="F9" s="68" t="s">
        <v>38</v>
      </c>
      <c r="G9" s="90"/>
      <c r="H9" s="90"/>
      <c r="I9" s="90"/>
      <c r="J9" s="90"/>
      <c r="K9" s="90"/>
      <c r="L9" s="88"/>
      <c r="M9" s="88"/>
      <c r="N9" s="89">
        <f>IF(SUM(G5:K9)-E5&lt;=0,0,IF(SUM(G5:K8)-E5&lt;0,SUM(G5:K9)-E5,SUM(G9:K9)))</f>
        <v>0</v>
      </c>
      <c r="O9" s="90"/>
      <c r="P9" s="90"/>
      <c r="Q9" s="90"/>
      <c r="R9" s="90"/>
      <c r="S9" s="90"/>
      <c r="T9" s="88"/>
      <c r="U9" s="88"/>
      <c r="V9" s="89">
        <f>IF(SUM(O5:S9)-E5&lt;=0,0,IF(SUM(O5:S8)-E5&lt;0,SUM(O5:S9)-E5,SUM(O9:S9)))</f>
        <v>0</v>
      </c>
      <c r="W9" s="90"/>
      <c r="X9" s="90"/>
      <c r="Y9" s="90"/>
      <c r="Z9" s="90"/>
      <c r="AA9" s="90"/>
      <c r="AB9" s="88"/>
      <c r="AC9" s="88"/>
      <c r="AD9" s="89">
        <f>IF(SUM(W5:AA9)-E5&lt;=0,0,IF(SUM(W5:AA8)-E5&lt;0,SUM(W5:AA9)-E5,SUM(W9:AA9)))</f>
        <v>0</v>
      </c>
      <c r="AE9" s="90"/>
      <c r="AF9" s="90"/>
      <c r="AG9" s="90"/>
      <c r="AH9" s="90"/>
      <c r="AI9" s="90"/>
      <c r="AJ9" s="88"/>
      <c r="AK9" s="88"/>
      <c r="AL9" s="89">
        <f>IF(SUM(AE5:AI9)-E5&lt;=0,0,IF(SUM(AE5:AI8)-E5&lt;0,SUM(AE5:AI9)-E5,SUM(AE9:AI9)))</f>
        <v>0</v>
      </c>
      <c r="AM9" s="193"/>
      <c r="AN9" s="193"/>
      <c r="AO9" s="193"/>
      <c r="AP9" s="193"/>
      <c r="AQ9" s="193"/>
      <c r="AR9" s="193"/>
      <c r="AS9" s="193"/>
      <c r="AT9" s="193"/>
      <c r="AU9" s="193"/>
      <c r="AV9" s="193"/>
      <c r="AW9" s="193"/>
      <c r="AX9" s="196"/>
    </row>
    <row r="10" spans="2:50" s="3" customFormat="1" ht="12.95" customHeight="1" x14ac:dyDescent="0.25">
      <c r="B10" s="132"/>
      <c r="C10" s="136"/>
      <c r="D10" s="140"/>
      <c r="E10" s="144"/>
      <c r="F10" s="68" t="s">
        <v>37</v>
      </c>
      <c r="G10" s="90"/>
      <c r="H10" s="90"/>
      <c r="I10" s="90"/>
      <c r="J10" s="90"/>
      <c r="K10" s="90"/>
      <c r="L10" s="88"/>
      <c r="M10" s="88"/>
      <c r="N10" s="89">
        <f>SUM(G10:M10)</f>
        <v>0</v>
      </c>
      <c r="O10" s="90"/>
      <c r="P10" s="90"/>
      <c r="Q10" s="90"/>
      <c r="R10" s="90"/>
      <c r="S10" s="90"/>
      <c r="T10" s="88"/>
      <c r="U10" s="88"/>
      <c r="V10" s="89">
        <f>SUM(O10:U10)</f>
        <v>0</v>
      </c>
      <c r="W10" s="90"/>
      <c r="X10" s="90"/>
      <c r="Y10" s="90"/>
      <c r="Z10" s="90"/>
      <c r="AA10" s="90"/>
      <c r="AB10" s="88"/>
      <c r="AC10" s="88"/>
      <c r="AD10" s="89">
        <f>SUM(W10:AC10)</f>
        <v>0</v>
      </c>
      <c r="AE10" s="90"/>
      <c r="AF10" s="90"/>
      <c r="AG10" s="90"/>
      <c r="AH10" s="90"/>
      <c r="AI10" s="90"/>
      <c r="AJ10" s="88"/>
      <c r="AK10" s="88"/>
      <c r="AL10" s="89">
        <f>SUM(AE10:AK10)</f>
        <v>0</v>
      </c>
      <c r="AM10" s="193"/>
      <c r="AN10" s="193"/>
      <c r="AO10" s="193"/>
      <c r="AP10" s="193"/>
      <c r="AQ10" s="193"/>
      <c r="AR10" s="193"/>
      <c r="AS10" s="193"/>
      <c r="AT10" s="193"/>
      <c r="AU10" s="193"/>
      <c r="AV10" s="193"/>
      <c r="AW10" s="193"/>
      <c r="AX10" s="196"/>
    </row>
    <row r="11" spans="2:50" s="3" customFormat="1" ht="12.95" customHeight="1" x14ac:dyDescent="0.25">
      <c r="B11" s="132"/>
      <c r="C11" s="136"/>
      <c r="D11" s="140"/>
      <c r="E11" s="144"/>
      <c r="F11" s="27" t="s">
        <v>31</v>
      </c>
      <c r="G11" s="91"/>
      <c r="H11" s="91"/>
      <c r="I11" s="91"/>
      <c r="J11" s="91"/>
      <c r="K11" s="91">
        <f>IF((N5-E5)&lt;=0,0,IF((N5-E5)&gt;0,(N5-E5)))</f>
        <v>0</v>
      </c>
      <c r="L11" s="88"/>
      <c r="M11" s="88"/>
      <c r="N11" s="89">
        <f t="shared" ref="N11:N22" si="4">SUM(G11:M11)</f>
        <v>0</v>
      </c>
      <c r="O11" s="91"/>
      <c r="P11" s="91"/>
      <c r="Q11" s="91"/>
      <c r="R11" s="91"/>
      <c r="S11" s="91">
        <f>IF((V5-E5)&lt;=0,0,IF((V5-E5)&gt;0,(V5-E5)))</f>
        <v>0</v>
      </c>
      <c r="T11" s="88"/>
      <c r="U11" s="88"/>
      <c r="V11" s="89">
        <f t="shared" ref="V11:V22" si="5">SUM(O11:U11)</f>
        <v>0</v>
      </c>
      <c r="W11" s="91"/>
      <c r="X11" s="91"/>
      <c r="Y11" s="91"/>
      <c r="Z11" s="91"/>
      <c r="AA11" s="91">
        <f>IF((AD5-E5)&lt;=0,0,IF((AD5-E5)&gt;0,(AD5-E5)))</f>
        <v>0</v>
      </c>
      <c r="AB11" s="88"/>
      <c r="AC11" s="88"/>
      <c r="AD11" s="89">
        <f t="shared" ref="AD11:AD22" si="6">SUM(W11:AC11)</f>
        <v>0</v>
      </c>
      <c r="AE11" s="91"/>
      <c r="AF11" s="91"/>
      <c r="AG11" s="91"/>
      <c r="AH11" s="91"/>
      <c r="AI11" s="91">
        <f>IF((AL5-E5)&lt;=0,0,IF((AL5-E5)&gt;0,(AL5-E5)))</f>
        <v>0</v>
      </c>
      <c r="AJ11" s="88"/>
      <c r="AK11" s="88"/>
      <c r="AL11" s="89">
        <f t="shared" ref="AL11:AL22" si="7">SUM(AE11:AK11)</f>
        <v>0</v>
      </c>
      <c r="AM11" s="193"/>
      <c r="AN11" s="193"/>
      <c r="AO11" s="193"/>
      <c r="AP11" s="193"/>
      <c r="AQ11" s="193"/>
      <c r="AR11" s="193"/>
      <c r="AS11" s="193"/>
      <c r="AT11" s="193"/>
      <c r="AU11" s="193"/>
      <c r="AV11" s="193"/>
      <c r="AW11" s="193"/>
      <c r="AX11" s="196"/>
    </row>
    <row r="12" spans="2:50" s="3" customFormat="1" ht="12.95" customHeight="1" x14ac:dyDescent="0.25">
      <c r="B12" s="132"/>
      <c r="C12" s="136"/>
      <c r="D12" s="140"/>
      <c r="E12" s="144"/>
      <c r="F12" s="27" t="s">
        <v>39</v>
      </c>
      <c r="G12" s="91"/>
      <c r="H12" s="91"/>
      <c r="I12" s="91"/>
      <c r="J12" s="91"/>
      <c r="K12" s="90">
        <f>IF(E5-15&lt;0,0,IF(SUM(G5:M10)&lt;10,0,IF(SUM(G5:M10)&lt;20,1,IF(SUM(G5:M10)&lt;30,2,IF(SUM(G5:M10)&gt;=30,3)))))</f>
        <v>0</v>
      </c>
      <c r="L12" s="88"/>
      <c r="M12" s="88"/>
      <c r="N12" s="89">
        <f t="shared" si="4"/>
        <v>0</v>
      </c>
      <c r="O12" s="91"/>
      <c r="P12" s="91"/>
      <c r="Q12" s="91"/>
      <c r="R12" s="91"/>
      <c r="S12" s="90">
        <f>IF(E5-15&lt;0,0,IF(SUM(O5:U10)&lt;10,0,IF(SUM(O5:U10)&lt;20,1,IF(SUM(O5:U10)&lt;30,2,IF(SUM(O5:U10)&gt;=30,3)))))</f>
        <v>0</v>
      </c>
      <c r="T12" s="88"/>
      <c r="U12" s="88"/>
      <c r="V12" s="89">
        <f t="shared" si="5"/>
        <v>0</v>
      </c>
      <c r="W12" s="91"/>
      <c r="X12" s="91"/>
      <c r="Y12" s="91"/>
      <c r="Z12" s="91"/>
      <c r="AA12" s="90">
        <f>IF(E5-15&lt;0,0,IF(SUM(W5:AC10)&lt;10,0,IF(SUM(W5:AC10)&lt;20,1,IF(SUM(W5:AC10)&lt;30,2,IF(SUM(W5:AC10)&gt;=30,3)))))</f>
        <v>0</v>
      </c>
      <c r="AB12" s="88"/>
      <c r="AC12" s="88"/>
      <c r="AD12" s="89">
        <f t="shared" si="6"/>
        <v>0</v>
      </c>
      <c r="AE12" s="91"/>
      <c r="AF12" s="91"/>
      <c r="AG12" s="91"/>
      <c r="AH12" s="91"/>
      <c r="AI12" s="90">
        <f>IF(E5-15&lt;0,0,IF(SUM(AE5:AK10)&lt;10,0,IF(SUM(AE5:AK10)&lt;20,1,IF(SUM(AE5:AK10)&lt;30,2,IF(SUM(AE5:AK10)&gt;=30,3)))))</f>
        <v>0</v>
      </c>
      <c r="AJ12" s="88"/>
      <c r="AK12" s="88"/>
      <c r="AL12" s="89">
        <f t="shared" si="7"/>
        <v>0</v>
      </c>
      <c r="AM12" s="193"/>
      <c r="AN12" s="193"/>
      <c r="AO12" s="193"/>
      <c r="AP12" s="193"/>
      <c r="AQ12" s="193"/>
      <c r="AR12" s="193"/>
      <c r="AS12" s="193"/>
      <c r="AT12" s="193"/>
      <c r="AU12" s="193"/>
      <c r="AV12" s="193"/>
      <c r="AW12" s="193"/>
      <c r="AX12" s="196"/>
    </row>
    <row r="13" spans="2:50" s="3" customFormat="1" ht="12.95" customHeight="1" x14ac:dyDescent="0.25">
      <c r="B13" s="132"/>
      <c r="C13" s="136"/>
      <c r="D13" s="140"/>
      <c r="E13" s="144"/>
      <c r="F13" s="27" t="s">
        <v>41</v>
      </c>
      <c r="G13" s="90"/>
      <c r="H13" s="90"/>
      <c r="I13" s="90"/>
      <c r="J13" s="90"/>
      <c r="K13" s="91"/>
      <c r="L13" s="88"/>
      <c r="M13" s="88"/>
      <c r="N13" s="89">
        <f t="shared" si="4"/>
        <v>0</v>
      </c>
      <c r="O13" s="90"/>
      <c r="P13" s="90"/>
      <c r="Q13" s="90"/>
      <c r="R13" s="90"/>
      <c r="S13" s="91"/>
      <c r="T13" s="88"/>
      <c r="U13" s="88"/>
      <c r="V13" s="89">
        <f t="shared" si="5"/>
        <v>0</v>
      </c>
      <c r="W13" s="90"/>
      <c r="X13" s="90"/>
      <c r="Y13" s="90"/>
      <c r="Z13" s="90"/>
      <c r="AA13" s="91"/>
      <c r="AB13" s="88"/>
      <c r="AC13" s="88"/>
      <c r="AD13" s="89">
        <f t="shared" si="6"/>
        <v>0</v>
      </c>
      <c r="AE13" s="90"/>
      <c r="AF13" s="90"/>
      <c r="AG13" s="90"/>
      <c r="AH13" s="90"/>
      <c r="AI13" s="91"/>
      <c r="AJ13" s="88"/>
      <c r="AK13" s="88"/>
      <c r="AL13" s="89">
        <f t="shared" si="7"/>
        <v>0</v>
      </c>
      <c r="AM13" s="193"/>
      <c r="AN13" s="193"/>
      <c r="AO13" s="193"/>
      <c r="AP13" s="193"/>
      <c r="AQ13" s="193"/>
      <c r="AR13" s="193"/>
      <c r="AS13" s="193"/>
      <c r="AT13" s="193"/>
      <c r="AU13" s="193"/>
      <c r="AV13" s="193"/>
      <c r="AW13" s="193"/>
      <c r="AX13" s="196"/>
    </row>
    <row r="14" spans="2:50" s="3" customFormat="1" ht="12.95" customHeight="1" x14ac:dyDescent="0.25">
      <c r="B14" s="132"/>
      <c r="C14" s="136"/>
      <c r="D14" s="140"/>
      <c r="E14" s="144"/>
      <c r="F14" s="27" t="s">
        <v>6</v>
      </c>
      <c r="G14" s="90"/>
      <c r="H14" s="90"/>
      <c r="I14" s="90"/>
      <c r="J14" s="90"/>
      <c r="K14" s="90"/>
      <c r="L14" s="88"/>
      <c r="M14" s="88"/>
      <c r="N14" s="89">
        <f t="shared" si="4"/>
        <v>0</v>
      </c>
      <c r="O14" s="90"/>
      <c r="P14" s="90"/>
      <c r="Q14" s="90"/>
      <c r="R14" s="90"/>
      <c r="S14" s="90"/>
      <c r="T14" s="88"/>
      <c r="U14" s="88"/>
      <c r="V14" s="89">
        <f t="shared" si="5"/>
        <v>0</v>
      </c>
      <c r="W14" s="90"/>
      <c r="X14" s="90"/>
      <c r="Y14" s="90"/>
      <c r="Z14" s="90"/>
      <c r="AA14" s="90"/>
      <c r="AB14" s="88"/>
      <c r="AC14" s="88"/>
      <c r="AD14" s="89">
        <f t="shared" si="6"/>
        <v>0</v>
      </c>
      <c r="AE14" s="90"/>
      <c r="AF14" s="90"/>
      <c r="AG14" s="90"/>
      <c r="AH14" s="90"/>
      <c r="AI14" s="90"/>
      <c r="AJ14" s="88"/>
      <c r="AK14" s="88"/>
      <c r="AL14" s="89">
        <f t="shared" si="7"/>
        <v>0</v>
      </c>
      <c r="AM14" s="193"/>
      <c r="AN14" s="193"/>
      <c r="AO14" s="193"/>
      <c r="AP14" s="193"/>
      <c r="AQ14" s="193"/>
      <c r="AR14" s="193"/>
      <c r="AS14" s="193"/>
      <c r="AT14" s="193"/>
      <c r="AU14" s="193"/>
      <c r="AV14" s="193"/>
      <c r="AW14" s="193"/>
      <c r="AX14" s="196"/>
    </row>
    <row r="15" spans="2:50" s="3" customFormat="1" ht="12.95" customHeight="1" x14ac:dyDescent="0.25">
      <c r="B15" s="132"/>
      <c r="C15" s="136"/>
      <c r="D15" s="140"/>
      <c r="E15" s="144"/>
      <c r="F15" s="27" t="s">
        <v>35</v>
      </c>
      <c r="G15" s="90"/>
      <c r="H15" s="90"/>
      <c r="I15" s="90"/>
      <c r="J15" s="90"/>
      <c r="K15" s="90"/>
      <c r="L15" s="88"/>
      <c r="M15" s="88"/>
      <c r="N15" s="89">
        <f t="shared" si="4"/>
        <v>0</v>
      </c>
      <c r="O15" s="90"/>
      <c r="P15" s="90"/>
      <c r="Q15" s="90"/>
      <c r="R15" s="90"/>
      <c r="S15" s="90"/>
      <c r="T15" s="88"/>
      <c r="U15" s="88"/>
      <c r="V15" s="89">
        <f t="shared" si="5"/>
        <v>0</v>
      </c>
      <c r="W15" s="90"/>
      <c r="X15" s="90"/>
      <c r="Y15" s="90"/>
      <c r="Z15" s="90"/>
      <c r="AA15" s="90"/>
      <c r="AB15" s="88"/>
      <c r="AC15" s="88"/>
      <c r="AD15" s="89">
        <f t="shared" si="6"/>
        <v>0</v>
      </c>
      <c r="AE15" s="90"/>
      <c r="AF15" s="90"/>
      <c r="AG15" s="90"/>
      <c r="AH15" s="90"/>
      <c r="AI15" s="90"/>
      <c r="AJ15" s="88"/>
      <c r="AK15" s="88"/>
      <c r="AL15" s="89">
        <f t="shared" si="7"/>
        <v>0</v>
      </c>
      <c r="AM15" s="193"/>
      <c r="AN15" s="193"/>
      <c r="AO15" s="193"/>
      <c r="AP15" s="193"/>
      <c r="AQ15" s="193"/>
      <c r="AR15" s="193"/>
      <c r="AS15" s="193"/>
      <c r="AT15" s="193"/>
      <c r="AU15" s="193"/>
      <c r="AV15" s="193"/>
      <c r="AW15" s="193"/>
      <c r="AX15" s="196"/>
    </row>
    <row r="16" spans="2:50" s="3" customFormat="1" ht="12.95" customHeight="1" x14ac:dyDescent="0.25">
      <c r="B16" s="132"/>
      <c r="C16" s="136"/>
      <c r="D16" s="140"/>
      <c r="E16" s="144"/>
      <c r="F16" s="68" t="s">
        <v>40</v>
      </c>
      <c r="G16" s="90"/>
      <c r="H16" s="90"/>
      <c r="I16" s="90"/>
      <c r="J16" s="90"/>
      <c r="K16" s="90"/>
      <c r="L16" s="88"/>
      <c r="M16" s="88"/>
      <c r="N16" s="89">
        <f t="shared" si="4"/>
        <v>0</v>
      </c>
      <c r="O16" s="90"/>
      <c r="P16" s="90"/>
      <c r="Q16" s="90"/>
      <c r="R16" s="90"/>
      <c r="S16" s="90"/>
      <c r="T16" s="88"/>
      <c r="U16" s="88"/>
      <c r="V16" s="89">
        <f t="shared" si="5"/>
        <v>0</v>
      </c>
      <c r="W16" s="90"/>
      <c r="X16" s="90"/>
      <c r="Y16" s="90"/>
      <c r="Z16" s="90"/>
      <c r="AA16" s="90"/>
      <c r="AB16" s="88"/>
      <c r="AC16" s="88"/>
      <c r="AD16" s="89">
        <f t="shared" si="6"/>
        <v>0</v>
      </c>
      <c r="AE16" s="90"/>
      <c r="AF16" s="90"/>
      <c r="AG16" s="90"/>
      <c r="AH16" s="90"/>
      <c r="AI16" s="90"/>
      <c r="AJ16" s="88"/>
      <c r="AK16" s="88"/>
      <c r="AL16" s="89">
        <f t="shared" si="7"/>
        <v>0</v>
      </c>
      <c r="AM16" s="193"/>
      <c r="AN16" s="193"/>
      <c r="AO16" s="193"/>
      <c r="AP16" s="193"/>
      <c r="AQ16" s="193"/>
      <c r="AR16" s="193"/>
      <c r="AS16" s="193"/>
      <c r="AT16" s="193"/>
      <c r="AU16" s="193"/>
      <c r="AV16" s="193"/>
      <c r="AW16" s="193"/>
      <c r="AX16" s="196"/>
    </row>
    <row r="17" spans="2:50" s="3" customFormat="1" ht="12.95" customHeight="1" x14ac:dyDescent="0.25">
      <c r="B17" s="132"/>
      <c r="C17" s="136"/>
      <c r="D17" s="140"/>
      <c r="E17" s="144"/>
      <c r="F17" s="68" t="s">
        <v>7</v>
      </c>
      <c r="G17" s="90"/>
      <c r="H17" s="90"/>
      <c r="I17" s="90"/>
      <c r="J17" s="90"/>
      <c r="K17" s="90"/>
      <c r="L17" s="88"/>
      <c r="M17" s="88"/>
      <c r="N17" s="89">
        <f t="shared" si="4"/>
        <v>0</v>
      </c>
      <c r="O17" s="90"/>
      <c r="P17" s="90"/>
      <c r="Q17" s="90"/>
      <c r="R17" s="90"/>
      <c r="S17" s="90"/>
      <c r="T17" s="88"/>
      <c r="U17" s="88"/>
      <c r="V17" s="89">
        <f t="shared" si="5"/>
        <v>0</v>
      </c>
      <c r="W17" s="90"/>
      <c r="X17" s="90"/>
      <c r="Y17" s="90"/>
      <c r="Z17" s="90"/>
      <c r="AA17" s="90"/>
      <c r="AB17" s="88"/>
      <c r="AC17" s="88"/>
      <c r="AD17" s="89">
        <f t="shared" si="6"/>
        <v>0</v>
      </c>
      <c r="AE17" s="90"/>
      <c r="AF17" s="90"/>
      <c r="AG17" s="90"/>
      <c r="AH17" s="90"/>
      <c r="AI17" s="90"/>
      <c r="AJ17" s="88"/>
      <c r="AK17" s="88"/>
      <c r="AL17" s="89">
        <f t="shared" si="7"/>
        <v>0</v>
      </c>
      <c r="AM17" s="193"/>
      <c r="AN17" s="193"/>
      <c r="AO17" s="193"/>
      <c r="AP17" s="193"/>
      <c r="AQ17" s="193"/>
      <c r="AR17" s="193"/>
      <c r="AS17" s="193"/>
      <c r="AT17" s="193"/>
      <c r="AU17" s="193"/>
      <c r="AV17" s="193"/>
      <c r="AW17" s="193"/>
      <c r="AX17" s="196"/>
    </row>
    <row r="18" spans="2:50" s="3" customFormat="1" ht="12.95" customHeight="1" x14ac:dyDescent="0.25">
      <c r="B18" s="132"/>
      <c r="C18" s="136"/>
      <c r="D18" s="140"/>
      <c r="E18" s="144"/>
      <c r="F18" s="68"/>
      <c r="G18" s="90"/>
      <c r="H18" s="90"/>
      <c r="I18" s="90"/>
      <c r="J18" s="90"/>
      <c r="K18" s="90"/>
      <c r="L18" s="88"/>
      <c r="M18" s="88"/>
      <c r="N18" s="89">
        <f t="shared" si="4"/>
        <v>0</v>
      </c>
      <c r="O18" s="90"/>
      <c r="P18" s="90"/>
      <c r="Q18" s="90"/>
      <c r="R18" s="90"/>
      <c r="S18" s="90"/>
      <c r="T18" s="88"/>
      <c r="U18" s="88"/>
      <c r="V18" s="89">
        <f t="shared" si="5"/>
        <v>0</v>
      </c>
      <c r="W18" s="90"/>
      <c r="X18" s="90"/>
      <c r="Y18" s="90"/>
      <c r="Z18" s="90"/>
      <c r="AA18" s="90"/>
      <c r="AB18" s="88"/>
      <c r="AC18" s="88"/>
      <c r="AD18" s="89">
        <f t="shared" si="6"/>
        <v>0</v>
      </c>
      <c r="AE18" s="90"/>
      <c r="AF18" s="90"/>
      <c r="AG18" s="90"/>
      <c r="AH18" s="90"/>
      <c r="AI18" s="90"/>
      <c r="AJ18" s="88"/>
      <c r="AK18" s="88"/>
      <c r="AL18" s="89">
        <f t="shared" si="7"/>
        <v>0</v>
      </c>
      <c r="AM18" s="193"/>
      <c r="AN18" s="193"/>
      <c r="AO18" s="193"/>
      <c r="AP18" s="193"/>
      <c r="AQ18" s="193"/>
      <c r="AR18" s="193"/>
      <c r="AS18" s="193"/>
      <c r="AT18" s="193"/>
      <c r="AU18" s="193"/>
      <c r="AV18" s="193"/>
      <c r="AW18" s="193"/>
      <c r="AX18" s="196"/>
    </row>
    <row r="19" spans="2:50" s="3" customFormat="1" ht="12.95" customHeight="1" x14ac:dyDescent="0.25">
      <c r="B19" s="132"/>
      <c r="C19" s="136"/>
      <c r="D19" s="140"/>
      <c r="E19" s="144"/>
      <c r="F19" s="68"/>
      <c r="G19" s="90"/>
      <c r="H19" s="90"/>
      <c r="I19" s="90"/>
      <c r="J19" s="90"/>
      <c r="K19" s="90"/>
      <c r="L19" s="88"/>
      <c r="M19" s="88"/>
      <c r="N19" s="89">
        <f t="shared" si="4"/>
        <v>0</v>
      </c>
      <c r="O19" s="90"/>
      <c r="P19" s="90"/>
      <c r="Q19" s="90"/>
      <c r="R19" s="90"/>
      <c r="S19" s="90"/>
      <c r="T19" s="88"/>
      <c r="U19" s="88"/>
      <c r="V19" s="89">
        <f t="shared" si="5"/>
        <v>0</v>
      </c>
      <c r="W19" s="90"/>
      <c r="X19" s="90"/>
      <c r="Y19" s="90"/>
      <c r="Z19" s="90"/>
      <c r="AA19" s="90"/>
      <c r="AB19" s="88"/>
      <c r="AC19" s="88"/>
      <c r="AD19" s="89">
        <f t="shared" si="6"/>
        <v>0</v>
      </c>
      <c r="AE19" s="90"/>
      <c r="AF19" s="90"/>
      <c r="AG19" s="90"/>
      <c r="AH19" s="90"/>
      <c r="AI19" s="90"/>
      <c r="AJ19" s="88"/>
      <c r="AK19" s="88"/>
      <c r="AL19" s="89">
        <f t="shared" si="7"/>
        <v>0</v>
      </c>
      <c r="AM19" s="193"/>
      <c r="AN19" s="193"/>
      <c r="AO19" s="193"/>
      <c r="AP19" s="193"/>
      <c r="AQ19" s="193"/>
      <c r="AR19" s="193"/>
      <c r="AS19" s="193"/>
      <c r="AT19" s="193"/>
      <c r="AU19" s="193"/>
      <c r="AV19" s="193"/>
      <c r="AW19" s="193"/>
      <c r="AX19" s="196"/>
    </row>
    <row r="20" spans="2:50" s="3" customFormat="1" ht="12.95" customHeight="1" x14ac:dyDescent="0.25">
      <c r="B20" s="132"/>
      <c r="C20" s="136"/>
      <c r="D20" s="140"/>
      <c r="E20" s="144"/>
      <c r="F20" s="68"/>
      <c r="G20" s="90"/>
      <c r="H20" s="90"/>
      <c r="I20" s="90"/>
      <c r="J20" s="90"/>
      <c r="K20" s="90"/>
      <c r="L20" s="88"/>
      <c r="M20" s="88"/>
      <c r="N20" s="89">
        <f t="shared" si="4"/>
        <v>0</v>
      </c>
      <c r="O20" s="90"/>
      <c r="P20" s="90"/>
      <c r="Q20" s="90"/>
      <c r="R20" s="90"/>
      <c r="S20" s="90"/>
      <c r="T20" s="88"/>
      <c r="U20" s="88"/>
      <c r="V20" s="89">
        <f t="shared" si="5"/>
        <v>0</v>
      </c>
      <c r="W20" s="90"/>
      <c r="X20" s="90"/>
      <c r="Y20" s="90"/>
      <c r="Z20" s="90"/>
      <c r="AA20" s="90"/>
      <c r="AB20" s="88"/>
      <c r="AC20" s="88"/>
      <c r="AD20" s="89">
        <f t="shared" si="6"/>
        <v>0</v>
      </c>
      <c r="AE20" s="90"/>
      <c r="AF20" s="90"/>
      <c r="AG20" s="90"/>
      <c r="AH20" s="90"/>
      <c r="AI20" s="90"/>
      <c r="AJ20" s="88"/>
      <c r="AK20" s="88"/>
      <c r="AL20" s="89">
        <f t="shared" si="7"/>
        <v>0</v>
      </c>
      <c r="AM20" s="193"/>
      <c r="AN20" s="193"/>
      <c r="AO20" s="193"/>
      <c r="AP20" s="193"/>
      <c r="AQ20" s="193"/>
      <c r="AR20" s="193"/>
      <c r="AS20" s="193"/>
      <c r="AT20" s="193"/>
      <c r="AU20" s="193"/>
      <c r="AV20" s="193"/>
      <c r="AW20" s="193"/>
      <c r="AX20" s="196"/>
    </row>
    <row r="21" spans="2:50" s="3" customFormat="1" ht="12.95" customHeight="1" x14ac:dyDescent="0.25">
      <c r="B21" s="132"/>
      <c r="C21" s="136"/>
      <c r="D21" s="140"/>
      <c r="E21" s="144"/>
      <c r="F21" s="27"/>
      <c r="G21" s="90"/>
      <c r="H21" s="90"/>
      <c r="I21" s="90"/>
      <c r="J21" s="90"/>
      <c r="K21" s="90"/>
      <c r="L21" s="88"/>
      <c r="M21" s="88"/>
      <c r="N21" s="89">
        <f t="shared" si="4"/>
        <v>0</v>
      </c>
      <c r="O21" s="90"/>
      <c r="P21" s="90"/>
      <c r="Q21" s="90"/>
      <c r="R21" s="90"/>
      <c r="S21" s="90"/>
      <c r="T21" s="88"/>
      <c r="U21" s="88"/>
      <c r="V21" s="89">
        <f t="shared" si="5"/>
        <v>0</v>
      </c>
      <c r="W21" s="90"/>
      <c r="X21" s="90"/>
      <c r="Y21" s="90"/>
      <c r="Z21" s="90"/>
      <c r="AA21" s="90"/>
      <c r="AB21" s="88"/>
      <c r="AC21" s="88"/>
      <c r="AD21" s="89">
        <f t="shared" si="6"/>
        <v>0</v>
      </c>
      <c r="AE21" s="90"/>
      <c r="AF21" s="90"/>
      <c r="AG21" s="90"/>
      <c r="AH21" s="90"/>
      <c r="AI21" s="90"/>
      <c r="AJ21" s="88"/>
      <c r="AK21" s="88"/>
      <c r="AL21" s="89">
        <f t="shared" si="7"/>
        <v>0</v>
      </c>
      <c r="AM21" s="193"/>
      <c r="AN21" s="193"/>
      <c r="AO21" s="193"/>
      <c r="AP21" s="193"/>
      <c r="AQ21" s="193"/>
      <c r="AR21" s="193"/>
      <c r="AS21" s="193"/>
      <c r="AT21" s="193"/>
      <c r="AU21" s="193"/>
      <c r="AV21" s="193"/>
      <c r="AW21" s="193"/>
      <c r="AX21" s="196"/>
    </row>
    <row r="22" spans="2:50" s="3" customFormat="1" ht="12.95" customHeight="1" thickBot="1" x14ac:dyDescent="0.3">
      <c r="B22" s="133"/>
      <c r="C22" s="137"/>
      <c r="D22" s="141"/>
      <c r="E22" s="144"/>
      <c r="F22" s="27"/>
      <c r="G22" s="90"/>
      <c r="H22" s="90"/>
      <c r="I22" s="90"/>
      <c r="J22" s="90"/>
      <c r="K22" s="90"/>
      <c r="L22" s="92"/>
      <c r="M22" s="92"/>
      <c r="N22" s="89">
        <f t="shared" si="4"/>
        <v>0</v>
      </c>
      <c r="O22" s="90"/>
      <c r="P22" s="90"/>
      <c r="Q22" s="90"/>
      <c r="R22" s="90"/>
      <c r="S22" s="90"/>
      <c r="T22" s="92"/>
      <c r="U22" s="92"/>
      <c r="V22" s="89">
        <f t="shared" si="5"/>
        <v>0</v>
      </c>
      <c r="W22" s="90"/>
      <c r="X22" s="90"/>
      <c r="Y22" s="90"/>
      <c r="Z22" s="90"/>
      <c r="AA22" s="90"/>
      <c r="AB22" s="92"/>
      <c r="AC22" s="92"/>
      <c r="AD22" s="89">
        <f t="shared" si="6"/>
        <v>0</v>
      </c>
      <c r="AE22" s="90"/>
      <c r="AF22" s="90"/>
      <c r="AG22" s="90"/>
      <c r="AH22" s="90"/>
      <c r="AI22" s="90"/>
      <c r="AJ22" s="92"/>
      <c r="AK22" s="92"/>
      <c r="AL22" s="89">
        <f t="shared" si="7"/>
        <v>0</v>
      </c>
      <c r="AM22" s="193"/>
      <c r="AN22" s="193"/>
      <c r="AO22" s="193"/>
      <c r="AP22" s="193"/>
      <c r="AQ22" s="193"/>
      <c r="AR22" s="193"/>
      <c r="AS22" s="193"/>
      <c r="AT22" s="193"/>
      <c r="AU22" s="193"/>
      <c r="AV22" s="193"/>
      <c r="AW22" s="193"/>
      <c r="AX22" s="196"/>
    </row>
    <row r="23" spans="2:50" s="3" customFormat="1" ht="12.95" hidden="1" customHeight="1" thickBot="1" x14ac:dyDescent="0.3">
      <c r="B23" s="134"/>
      <c r="C23" s="138"/>
      <c r="D23" s="142"/>
      <c r="E23" s="145"/>
      <c r="F23" s="27" t="s">
        <v>36</v>
      </c>
      <c r="G23" s="94"/>
      <c r="H23" s="94"/>
      <c r="I23" s="94"/>
      <c r="J23" s="94"/>
      <c r="K23" s="94"/>
      <c r="L23" s="93"/>
      <c r="M23" s="93"/>
      <c r="N23" s="89">
        <f>N12+N13+N15+N20+N21+N22+N18+N19</f>
        <v>0</v>
      </c>
      <c r="O23" s="95"/>
      <c r="P23" s="95"/>
      <c r="Q23" s="95"/>
      <c r="R23" s="95"/>
      <c r="S23" s="95"/>
      <c r="T23" s="93"/>
      <c r="U23" s="93"/>
      <c r="V23" s="89">
        <f>V12+V13+V15+V20+V21+V22+V18+V19</f>
        <v>0</v>
      </c>
      <c r="W23" s="95"/>
      <c r="X23" s="95"/>
      <c r="Y23" s="95"/>
      <c r="Z23" s="95"/>
      <c r="AA23" s="95"/>
      <c r="AB23" s="93"/>
      <c r="AC23" s="93"/>
      <c r="AD23" s="89">
        <f>AD12+AD13+AD15+AD20+AD21+AD22+AD18+AD19</f>
        <v>0</v>
      </c>
      <c r="AE23" s="95"/>
      <c r="AF23" s="95"/>
      <c r="AG23" s="95"/>
      <c r="AH23" s="95"/>
      <c r="AI23" s="95"/>
      <c r="AJ23" s="93"/>
      <c r="AK23" s="93"/>
      <c r="AL23" s="89">
        <f>AL12+AL13+AL15+AL20+AL21+AL22+AL18+AL19</f>
        <v>0</v>
      </c>
      <c r="AM23" s="194"/>
      <c r="AN23" s="194"/>
      <c r="AO23" s="194"/>
      <c r="AP23" s="194"/>
      <c r="AQ23" s="194"/>
      <c r="AR23" s="194"/>
      <c r="AS23" s="194"/>
      <c r="AT23" s="194"/>
      <c r="AU23" s="194"/>
      <c r="AV23" s="194"/>
      <c r="AW23" s="194"/>
      <c r="AX23" s="197"/>
    </row>
    <row r="24" spans="2:50" ht="12.95" customHeight="1" thickTop="1" x14ac:dyDescent="0.25">
      <c r="B24" s="132">
        <v>2</v>
      </c>
      <c r="C24" s="135">
        <f>HAZİRAN!C24</f>
        <v>0</v>
      </c>
      <c r="D24" s="139">
        <f>HAZİRAN!D24</f>
        <v>0</v>
      </c>
      <c r="E24" s="143">
        <f>HAZİRAN!E24</f>
        <v>18</v>
      </c>
      <c r="F24" s="67" t="s">
        <v>21</v>
      </c>
      <c r="G24" s="87"/>
      <c r="H24" s="87"/>
      <c r="I24" s="87"/>
      <c r="J24" s="87"/>
      <c r="K24" s="87"/>
      <c r="L24" s="85"/>
      <c r="M24" s="85"/>
      <c r="N24" s="86">
        <f t="shared" ref="N24" si="8">SUM(G24:M24)</f>
        <v>0</v>
      </c>
      <c r="O24" s="87"/>
      <c r="P24" s="87"/>
      <c r="Q24" s="87"/>
      <c r="R24" s="87"/>
      <c r="S24" s="87"/>
      <c r="T24" s="85"/>
      <c r="U24" s="85"/>
      <c r="V24" s="86">
        <f t="shared" ref="V24" si="9">SUM(O24:U24)</f>
        <v>0</v>
      </c>
      <c r="W24" s="87"/>
      <c r="X24" s="87"/>
      <c r="Y24" s="87"/>
      <c r="Z24" s="87"/>
      <c r="AA24" s="87"/>
      <c r="AB24" s="85"/>
      <c r="AC24" s="85"/>
      <c r="AD24" s="86">
        <f t="shared" ref="AD24" si="10">SUM(W24:AC24)</f>
        <v>0</v>
      </c>
      <c r="AE24" s="87"/>
      <c r="AF24" s="87"/>
      <c r="AG24" s="87"/>
      <c r="AH24" s="87"/>
      <c r="AI24" s="87"/>
      <c r="AJ24" s="85"/>
      <c r="AK24" s="85"/>
      <c r="AL24" s="86">
        <f t="shared" ref="AL24" si="11">SUM(AE24:AK24)</f>
        <v>0</v>
      </c>
      <c r="AM24" s="192">
        <f t="shared" ref="AM24" si="12">N24+V24+AD24+AL24</f>
        <v>0</v>
      </c>
      <c r="AN24" s="192">
        <f t="shared" ref="AN24" si="13">N25+V25+AD25+AL25</f>
        <v>0</v>
      </c>
      <c r="AO24" s="192">
        <f t="shared" ref="AO24" si="14">N26+V26+AD26+AL26</f>
        <v>0</v>
      </c>
      <c r="AP24" s="192">
        <f t="shared" ref="AP24" si="15">N27+V27+AD27+AL27</f>
        <v>0</v>
      </c>
      <c r="AQ24" s="192">
        <f t="shared" ref="AQ24" si="16">N28+V28+AD28+AL28</f>
        <v>0</v>
      </c>
      <c r="AR24" s="192">
        <f t="shared" ref="AR24" si="17">N29+V29+AD29+AL29</f>
        <v>0</v>
      </c>
      <c r="AS24" s="192">
        <f t="shared" ref="AS24" si="18">N30+V30+AD30+AL30</f>
        <v>0</v>
      </c>
      <c r="AT24" s="192">
        <f t="shared" ref="AT24" si="19">N42+V42+AD42+AL42</f>
        <v>0</v>
      </c>
      <c r="AU24" s="192">
        <f t="shared" ref="AU24" si="20">N35+V35+AD35+AL35</f>
        <v>0</v>
      </c>
      <c r="AV24" s="192">
        <f t="shared" ref="AV24" si="21">N36+V36+AD36+AL36</f>
        <v>0</v>
      </c>
      <c r="AW24" s="192">
        <f t="shared" ref="AW24" si="22">N33+V33+AD33+AL33</f>
        <v>0</v>
      </c>
      <c r="AX24" s="195">
        <f>SUM(AN24:AW42)</f>
        <v>0</v>
      </c>
    </row>
    <row r="25" spans="2:50" ht="12.95" customHeight="1" x14ac:dyDescent="0.25">
      <c r="B25" s="132"/>
      <c r="C25" s="136"/>
      <c r="D25" s="140"/>
      <c r="E25" s="144"/>
      <c r="F25" s="68" t="s">
        <v>33</v>
      </c>
      <c r="G25" s="90"/>
      <c r="H25" s="90"/>
      <c r="I25" s="90"/>
      <c r="J25" s="90"/>
      <c r="K25" s="90"/>
      <c r="L25" s="88"/>
      <c r="M25" s="88"/>
      <c r="N25" s="89">
        <f>IF(SUM(G24:K25)-E24&lt;=0,0,IF(SUM(G24:K24)-E24&lt;0,SUM(G24:K25)-E24,SUM(G25:K25)))</f>
        <v>0</v>
      </c>
      <c r="O25" s="90"/>
      <c r="P25" s="90"/>
      <c r="Q25" s="90"/>
      <c r="R25" s="90"/>
      <c r="S25" s="90"/>
      <c r="T25" s="88"/>
      <c r="U25" s="88"/>
      <c r="V25" s="89">
        <f t="shared" ref="V25" si="23">IF(SUM(O24:S25)-J24&lt;=0,0,IF(SUM(O24:S24)-J24&lt;0,SUM(O24:S25)-J24,SUM(O25:S25)))</f>
        <v>0</v>
      </c>
      <c r="W25" s="90"/>
      <c r="X25" s="90"/>
      <c r="Y25" s="90"/>
      <c r="Z25" s="90"/>
      <c r="AA25" s="90"/>
      <c r="AB25" s="88"/>
      <c r="AC25" s="88"/>
      <c r="AD25" s="89">
        <f t="shared" ref="AD25" si="24">IF(SUM(W24:AA25)-R24&lt;=0,0,IF(SUM(W24:AA24)-R24&lt;0,SUM(W24:AA25)-R24,SUM(W25:AA25)))</f>
        <v>0</v>
      </c>
      <c r="AE25" s="90"/>
      <c r="AF25" s="90"/>
      <c r="AG25" s="90"/>
      <c r="AH25" s="90"/>
      <c r="AI25" s="90"/>
      <c r="AJ25" s="88"/>
      <c r="AK25" s="88"/>
      <c r="AL25" s="89">
        <f t="shared" ref="AL25" si="25">IF(SUM(AE24:AI25)-Z24&lt;=0,0,IF(SUM(AE24:AI24)-Z24&lt;0,SUM(AE24:AI25)-Z24,SUM(AE25:AI25)))</f>
        <v>0</v>
      </c>
      <c r="AM25" s="193"/>
      <c r="AN25" s="193"/>
      <c r="AO25" s="193"/>
      <c r="AP25" s="193"/>
      <c r="AQ25" s="193"/>
      <c r="AR25" s="193"/>
      <c r="AS25" s="193"/>
      <c r="AT25" s="193"/>
      <c r="AU25" s="193"/>
      <c r="AV25" s="193"/>
      <c r="AW25" s="193"/>
      <c r="AX25" s="196"/>
    </row>
    <row r="26" spans="2:50" ht="12.95" customHeight="1" x14ac:dyDescent="0.25">
      <c r="B26" s="132"/>
      <c r="C26" s="136"/>
      <c r="D26" s="140"/>
      <c r="E26" s="144"/>
      <c r="F26" s="68" t="s">
        <v>34</v>
      </c>
      <c r="G26" s="90"/>
      <c r="H26" s="90"/>
      <c r="I26" s="90"/>
      <c r="J26" s="90"/>
      <c r="K26" s="90"/>
      <c r="L26" s="88"/>
      <c r="M26" s="88"/>
      <c r="N26" s="89">
        <f>IF(SUM(G24:K26)-E24&lt;=0,0,IF(SUM(G24:K25)-E24&lt;0,SUM(G24:K26)-E24,SUM(G26:K26)))</f>
        <v>0</v>
      </c>
      <c r="O26" s="90"/>
      <c r="P26" s="90"/>
      <c r="Q26" s="90"/>
      <c r="R26" s="90"/>
      <c r="S26" s="90"/>
      <c r="T26" s="88"/>
      <c r="U26" s="88"/>
      <c r="V26" s="89">
        <f t="shared" ref="V26" si="26">IF(SUM(O24:S26)-J24&lt;=0,0,IF(SUM(O24:S25)-J24&lt;0,SUM(O24:S26)-J24,SUM(O26:S26)))</f>
        <v>0</v>
      </c>
      <c r="W26" s="90"/>
      <c r="X26" s="90"/>
      <c r="Y26" s="90"/>
      <c r="Z26" s="90"/>
      <c r="AA26" s="90"/>
      <c r="AB26" s="88"/>
      <c r="AC26" s="88"/>
      <c r="AD26" s="89">
        <f t="shared" ref="AD26" si="27">IF(SUM(W24:AA26)-R24&lt;=0,0,IF(SUM(W24:AA25)-R24&lt;0,SUM(W24:AA26)-R24,SUM(W26:AA26)))</f>
        <v>0</v>
      </c>
      <c r="AE26" s="90"/>
      <c r="AF26" s="90"/>
      <c r="AG26" s="90"/>
      <c r="AH26" s="90"/>
      <c r="AI26" s="90"/>
      <c r="AJ26" s="88"/>
      <c r="AK26" s="88"/>
      <c r="AL26" s="89">
        <f t="shared" ref="AL26" si="28">IF(SUM(AE24:AI26)-Z24&lt;=0,0,IF(SUM(AE24:AI25)-Z24&lt;0,SUM(AE24:AI26)-Z24,SUM(AE26:AI26)))</f>
        <v>0</v>
      </c>
      <c r="AM26" s="193"/>
      <c r="AN26" s="193"/>
      <c r="AO26" s="193"/>
      <c r="AP26" s="193"/>
      <c r="AQ26" s="193"/>
      <c r="AR26" s="193"/>
      <c r="AS26" s="193"/>
      <c r="AT26" s="193"/>
      <c r="AU26" s="193"/>
      <c r="AV26" s="193"/>
      <c r="AW26" s="193"/>
      <c r="AX26" s="196"/>
    </row>
    <row r="27" spans="2:50" ht="12.95" customHeight="1" x14ac:dyDescent="0.25">
      <c r="B27" s="132"/>
      <c r="C27" s="136"/>
      <c r="D27" s="140"/>
      <c r="E27" s="144"/>
      <c r="F27" s="68" t="s">
        <v>32</v>
      </c>
      <c r="G27" s="90"/>
      <c r="H27" s="90"/>
      <c r="I27" s="90"/>
      <c r="J27" s="90"/>
      <c r="K27" s="90"/>
      <c r="L27" s="88"/>
      <c r="M27" s="88"/>
      <c r="N27" s="89">
        <f>IF(SUM(G24:K27)-E24&lt;=0,0,IF(SUM(G24:K26)-E24&lt;0,SUM(G24:K27)-E24,SUM(G27:K27)))+L27+M27</f>
        <v>0</v>
      </c>
      <c r="O27" s="90"/>
      <c r="P27" s="90"/>
      <c r="Q27" s="90"/>
      <c r="R27" s="90"/>
      <c r="S27" s="90"/>
      <c r="T27" s="88"/>
      <c r="U27" s="88"/>
      <c r="V27" s="89">
        <f t="shared" ref="V27" si="29">IF(SUM(O24:S27)-J24&lt;=0,0,IF(SUM(O24:S26)-J24&lt;0,SUM(O24:S27)-J24,SUM(O27:S27)))+T27+U27</f>
        <v>0</v>
      </c>
      <c r="W27" s="90"/>
      <c r="X27" s="90"/>
      <c r="Y27" s="90"/>
      <c r="Z27" s="90"/>
      <c r="AA27" s="90"/>
      <c r="AB27" s="88"/>
      <c r="AC27" s="88"/>
      <c r="AD27" s="89">
        <f t="shared" ref="AD27" si="30">IF(SUM(W24:AA27)-R24&lt;=0,0,IF(SUM(W24:AA26)-R24&lt;0,SUM(W24:AA27)-R24,SUM(W27:AA27)))+AB27+AC27</f>
        <v>0</v>
      </c>
      <c r="AE27" s="90"/>
      <c r="AF27" s="90"/>
      <c r="AG27" s="90"/>
      <c r="AH27" s="90"/>
      <c r="AI27" s="90"/>
      <c r="AJ27" s="88"/>
      <c r="AK27" s="88"/>
      <c r="AL27" s="89">
        <f t="shared" ref="AL27" si="31">IF(SUM(AE24:AI27)-Z24&lt;=0,0,IF(SUM(AE24:AI26)-Z24&lt;0,SUM(AE24:AI27)-Z24,SUM(AE27:AI27)))+AJ27+AK27</f>
        <v>0</v>
      </c>
      <c r="AM27" s="193"/>
      <c r="AN27" s="193"/>
      <c r="AO27" s="193"/>
      <c r="AP27" s="193"/>
      <c r="AQ27" s="193"/>
      <c r="AR27" s="193"/>
      <c r="AS27" s="193"/>
      <c r="AT27" s="193"/>
      <c r="AU27" s="193"/>
      <c r="AV27" s="193"/>
      <c r="AW27" s="193"/>
      <c r="AX27" s="196"/>
    </row>
    <row r="28" spans="2:50" ht="12.95" customHeight="1" x14ac:dyDescent="0.25">
      <c r="B28" s="132"/>
      <c r="C28" s="136"/>
      <c r="D28" s="140"/>
      <c r="E28" s="144"/>
      <c r="F28" s="68" t="s">
        <v>38</v>
      </c>
      <c r="G28" s="90"/>
      <c r="H28" s="90"/>
      <c r="I28" s="90"/>
      <c r="J28" s="90"/>
      <c r="K28" s="90"/>
      <c r="L28" s="88"/>
      <c r="M28" s="88"/>
      <c r="N28" s="89">
        <f>IF(SUM(G24:K28)-E24&lt;=0,0,IF(SUM(G24:K27)-E24&lt;0,SUM(G24:K28)-E24,SUM(G28:K28)))</f>
        <v>0</v>
      </c>
      <c r="O28" s="90"/>
      <c r="P28" s="90"/>
      <c r="Q28" s="90"/>
      <c r="R28" s="90"/>
      <c r="S28" s="90"/>
      <c r="T28" s="88"/>
      <c r="U28" s="88"/>
      <c r="V28" s="89">
        <f>IF(SUM(O24:S28)-E24&lt;=0,0,IF(SUM(O24:S27)-E24&lt;0,SUM(O24:S28)-E24,SUM(O28:S28)))</f>
        <v>0</v>
      </c>
      <c r="W28" s="90"/>
      <c r="X28" s="90"/>
      <c r="Y28" s="90"/>
      <c r="Z28" s="90"/>
      <c r="AA28" s="90"/>
      <c r="AB28" s="88"/>
      <c r="AC28" s="88"/>
      <c r="AD28" s="89">
        <f>IF(SUM(W24:AA28)-E24&lt;=0,0,IF(SUM(W24:AA27)-E24&lt;0,SUM(W24:AA28)-E24,SUM(W28:AA28)))</f>
        <v>0</v>
      </c>
      <c r="AE28" s="90"/>
      <c r="AF28" s="90"/>
      <c r="AG28" s="90"/>
      <c r="AH28" s="90"/>
      <c r="AI28" s="90"/>
      <c r="AJ28" s="88"/>
      <c r="AK28" s="88"/>
      <c r="AL28" s="89">
        <f>IF(SUM(AE24:AI28)-E24&lt;=0,0,IF(SUM(AE24:AI27)-E24&lt;0,SUM(AE24:AI28)-E24,SUM(AE28:AI28)))</f>
        <v>0</v>
      </c>
      <c r="AM28" s="193"/>
      <c r="AN28" s="193"/>
      <c r="AO28" s="193"/>
      <c r="AP28" s="193"/>
      <c r="AQ28" s="193"/>
      <c r="AR28" s="193"/>
      <c r="AS28" s="193"/>
      <c r="AT28" s="193"/>
      <c r="AU28" s="193"/>
      <c r="AV28" s="193"/>
      <c r="AW28" s="193"/>
      <c r="AX28" s="196"/>
    </row>
    <row r="29" spans="2:50" ht="12.95" customHeight="1" x14ac:dyDescent="0.25">
      <c r="B29" s="132"/>
      <c r="C29" s="136"/>
      <c r="D29" s="140"/>
      <c r="E29" s="144"/>
      <c r="F29" s="68" t="s">
        <v>37</v>
      </c>
      <c r="G29" s="90"/>
      <c r="H29" s="90"/>
      <c r="I29" s="90"/>
      <c r="J29" s="90"/>
      <c r="K29" s="90"/>
      <c r="L29" s="88"/>
      <c r="M29" s="88"/>
      <c r="N29" s="89">
        <f t="shared" ref="N29" si="32">SUM(G29:M29)</f>
        <v>0</v>
      </c>
      <c r="O29" s="90"/>
      <c r="P29" s="90"/>
      <c r="Q29" s="90"/>
      <c r="R29" s="90"/>
      <c r="S29" s="90"/>
      <c r="T29" s="88"/>
      <c r="U29" s="88"/>
      <c r="V29" s="89">
        <f t="shared" ref="V29" si="33">SUM(O29:U29)</f>
        <v>0</v>
      </c>
      <c r="W29" s="90"/>
      <c r="X29" s="90"/>
      <c r="Y29" s="90"/>
      <c r="Z29" s="90"/>
      <c r="AA29" s="90"/>
      <c r="AB29" s="88"/>
      <c r="AC29" s="88"/>
      <c r="AD29" s="89">
        <f t="shared" ref="AD29" si="34">SUM(W29:AC29)</f>
        <v>0</v>
      </c>
      <c r="AE29" s="90"/>
      <c r="AF29" s="90"/>
      <c r="AG29" s="90"/>
      <c r="AH29" s="90"/>
      <c r="AI29" s="90"/>
      <c r="AJ29" s="88"/>
      <c r="AK29" s="88"/>
      <c r="AL29" s="89">
        <f t="shared" ref="AL29" si="35">SUM(AE29:AK29)</f>
        <v>0</v>
      </c>
      <c r="AM29" s="193"/>
      <c r="AN29" s="193"/>
      <c r="AO29" s="193"/>
      <c r="AP29" s="193"/>
      <c r="AQ29" s="193"/>
      <c r="AR29" s="193"/>
      <c r="AS29" s="193"/>
      <c r="AT29" s="193"/>
      <c r="AU29" s="193"/>
      <c r="AV29" s="193"/>
      <c r="AW29" s="193"/>
      <c r="AX29" s="196"/>
    </row>
    <row r="30" spans="2:50" ht="12.95" customHeight="1" x14ac:dyDescent="0.25">
      <c r="B30" s="132"/>
      <c r="C30" s="136"/>
      <c r="D30" s="140"/>
      <c r="E30" s="144"/>
      <c r="F30" s="27" t="s">
        <v>31</v>
      </c>
      <c r="G30" s="91"/>
      <c r="H30" s="91"/>
      <c r="I30" s="91"/>
      <c r="J30" s="91"/>
      <c r="K30" s="91">
        <f>IF((N24-E24)&lt;=0,0,IF((N24-E24)&gt;0,(N24-E24)))</f>
        <v>0</v>
      </c>
      <c r="L30" s="88"/>
      <c r="M30" s="88"/>
      <c r="N30" s="89">
        <f t="shared" ref="N30:N41" si="36">SUM(G30:M30)</f>
        <v>0</v>
      </c>
      <c r="O30" s="91"/>
      <c r="P30" s="91"/>
      <c r="Q30" s="91"/>
      <c r="R30" s="91"/>
      <c r="S30" s="91">
        <f>IF((V24-E24)&lt;=0,0,IF((V24-E24)&gt;0,(V24-E24)))</f>
        <v>0</v>
      </c>
      <c r="T30" s="88"/>
      <c r="U30" s="88"/>
      <c r="V30" s="89">
        <f t="shared" ref="V30:V41" si="37">SUM(O30:U30)</f>
        <v>0</v>
      </c>
      <c r="W30" s="91"/>
      <c r="X30" s="91"/>
      <c r="Y30" s="91"/>
      <c r="Z30" s="91"/>
      <c r="AA30" s="91">
        <f>IF((AD24-E24)&lt;=0,0,IF((AD24-E24)&gt;0,(AD24-E24)))</f>
        <v>0</v>
      </c>
      <c r="AB30" s="88"/>
      <c r="AC30" s="88"/>
      <c r="AD30" s="89">
        <f t="shared" ref="AD30:AD41" si="38">SUM(W30:AC30)</f>
        <v>0</v>
      </c>
      <c r="AE30" s="91"/>
      <c r="AF30" s="91"/>
      <c r="AG30" s="91"/>
      <c r="AH30" s="91"/>
      <c r="AI30" s="91">
        <f>IF((AL24-E24)&lt;=0,0,IF((AL24-E24)&gt;0,(AL24-E24)))</f>
        <v>0</v>
      </c>
      <c r="AJ30" s="88"/>
      <c r="AK30" s="88"/>
      <c r="AL30" s="89">
        <f t="shared" ref="AL30:AL41" si="39">SUM(AE30:AK30)</f>
        <v>0</v>
      </c>
      <c r="AM30" s="193"/>
      <c r="AN30" s="193"/>
      <c r="AO30" s="193"/>
      <c r="AP30" s="193"/>
      <c r="AQ30" s="193"/>
      <c r="AR30" s="193"/>
      <c r="AS30" s="193"/>
      <c r="AT30" s="193"/>
      <c r="AU30" s="193"/>
      <c r="AV30" s="193"/>
      <c r="AW30" s="193"/>
      <c r="AX30" s="196"/>
    </row>
    <row r="31" spans="2:50" ht="12.95" customHeight="1" x14ac:dyDescent="0.25">
      <c r="B31" s="132"/>
      <c r="C31" s="136"/>
      <c r="D31" s="140"/>
      <c r="E31" s="144"/>
      <c r="F31" s="27" t="s">
        <v>39</v>
      </c>
      <c r="G31" s="91"/>
      <c r="H31" s="91"/>
      <c r="I31" s="91"/>
      <c r="J31" s="91"/>
      <c r="K31" s="90">
        <f>IF(E24-15&lt;0,0,IF(SUM(G24:M29)&lt;10,0,IF(SUM(G24:M29)&lt;20,1,IF(SUM(G24:M29)&lt;30,2,IF(SUM(G24:M29)&gt;=30,3)))))</f>
        <v>0</v>
      </c>
      <c r="L31" s="88"/>
      <c r="M31" s="88"/>
      <c r="N31" s="89">
        <f t="shared" si="36"/>
        <v>0</v>
      </c>
      <c r="O31" s="91"/>
      <c r="P31" s="91"/>
      <c r="Q31" s="91"/>
      <c r="R31" s="91"/>
      <c r="S31" s="90">
        <f>IF(E24-15&lt;0,0,IF(SUM(O24:U29)&lt;10,0,IF(SUM(O24:U29)&lt;20,1,IF(SUM(O24:U29)&lt;30,2,IF(SUM(O24:U29)&gt;=30,3)))))</f>
        <v>0</v>
      </c>
      <c r="T31" s="88"/>
      <c r="U31" s="88"/>
      <c r="V31" s="89">
        <f t="shared" si="37"/>
        <v>0</v>
      </c>
      <c r="W31" s="91"/>
      <c r="X31" s="91"/>
      <c r="Y31" s="91"/>
      <c r="Z31" s="91"/>
      <c r="AA31" s="90">
        <f>IF(E24-15&lt;0,0,IF(SUM(W24:AC29)&lt;10,0,IF(SUM(W24:AC29)&lt;20,1,IF(SUM(W24:AC29)&lt;30,2,IF(SUM(W24:AC29)&gt;=30,3)))))</f>
        <v>0</v>
      </c>
      <c r="AB31" s="88"/>
      <c r="AC31" s="88"/>
      <c r="AD31" s="89">
        <f t="shared" si="38"/>
        <v>0</v>
      </c>
      <c r="AE31" s="91"/>
      <c r="AF31" s="91"/>
      <c r="AG31" s="91"/>
      <c r="AH31" s="91"/>
      <c r="AI31" s="90">
        <f>IF(E24-15&lt;0,0,IF(SUM(AE24:AK29)&lt;10,0,IF(SUM(AE24:AK29)&lt;20,1,IF(SUM(AE24:AK29)&lt;30,2,IF(SUM(AE24:AK29)&gt;=30,3)))))</f>
        <v>0</v>
      </c>
      <c r="AJ31" s="88"/>
      <c r="AK31" s="88"/>
      <c r="AL31" s="89">
        <f t="shared" si="39"/>
        <v>0</v>
      </c>
      <c r="AM31" s="193"/>
      <c r="AN31" s="193"/>
      <c r="AO31" s="193"/>
      <c r="AP31" s="193"/>
      <c r="AQ31" s="193"/>
      <c r="AR31" s="193"/>
      <c r="AS31" s="193"/>
      <c r="AT31" s="193"/>
      <c r="AU31" s="193"/>
      <c r="AV31" s="193"/>
      <c r="AW31" s="193"/>
      <c r="AX31" s="196"/>
    </row>
    <row r="32" spans="2:50" ht="12.95" customHeight="1" x14ac:dyDescent="0.25">
      <c r="B32" s="132"/>
      <c r="C32" s="136"/>
      <c r="D32" s="140"/>
      <c r="E32" s="144"/>
      <c r="F32" s="27" t="s">
        <v>41</v>
      </c>
      <c r="G32" s="90"/>
      <c r="H32" s="90"/>
      <c r="I32" s="90"/>
      <c r="J32" s="90"/>
      <c r="K32" s="91"/>
      <c r="L32" s="88"/>
      <c r="M32" s="88"/>
      <c r="N32" s="89">
        <f t="shared" si="36"/>
        <v>0</v>
      </c>
      <c r="O32" s="90"/>
      <c r="P32" s="90"/>
      <c r="Q32" s="90"/>
      <c r="R32" s="90"/>
      <c r="S32" s="91"/>
      <c r="T32" s="88"/>
      <c r="U32" s="88"/>
      <c r="V32" s="89">
        <f t="shared" si="37"/>
        <v>0</v>
      </c>
      <c r="W32" s="90"/>
      <c r="X32" s="90"/>
      <c r="Y32" s="90"/>
      <c r="Z32" s="90"/>
      <c r="AA32" s="91"/>
      <c r="AB32" s="88"/>
      <c r="AC32" s="88"/>
      <c r="AD32" s="89">
        <f t="shared" si="38"/>
        <v>0</v>
      </c>
      <c r="AE32" s="90"/>
      <c r="AF32" s="90"/>
      <c r="AG32" s="90"/>
      <c r="AH32" s="90"/>
      <c r="AI32" s="91"/>
      <c r="AJ32" s="88"/>
      <c r="AK32" s="88"/>
      <c r="AL32" s="89">
        <f t="shared" si="39"/>
        <v>0</v>
      </c>
      <c r="AM32" s="193"/>
      <c r="AN32" s="193"/>
      <c r="AO32" s="193"/>
      <c r="AP32" s="193"/>
      <c r="AQ32" s="193"/>
      <c r="AR32" s="193"/>
      <c r="AS32" s="193"/>
      <c r="AT32" s="193"/>
      <c r="AU32" s="193"/>
      <c r="AV32" s="193"/>
      <c r="AW32" s="193"/>
      <c r="AX32" s="196"/>
    </row>
    <row r="33" spans="2:50" ht="12.95" customHeight="1" x14ac:dyDescent="0.25">
      <c r="B33" s="132"/>
      <c r="C33" s="136"/>
      <c r="D33" s="140"/>
      <c r="E33" s="144"/>
      <c r="F33" s="27" t="s">
        <v>6</v>
      </c>
      <c r="G33" s="90"/>
      <c r="H33" s="90"/>
      <c r="I33" s="90"/>
      <c r="J33" s="90"/>
      <c r="K33" s="90"/>
      <c r="L33" s="88"/>
      <c r="M33" s="88"/>
      <c r="N33" s="89">
        <f t="shared" si="36"/>
        <v>0</v>
      </c>
      <c r="O33" s="90"/>
      <c r="P33" s="90"/>
      <c r="Q33" s="90"/>
      <c r="R33" s="90"/>
      <c r="S33" s="90"/>
      <c r="T33" s="88"/>
      <c r="U33" s="88"/>
      <c r="V33" s="89">
        <f t="shared" si="37"/>
        <v>0</v>
      </c>
      <c r="W33" s="90"/>
      <c r="X33" s="90"/>
      <c r="Y33" s="90"/>
      <c r="Z33" s="90"/>
      <c r="AA33" s="90"/>
      <c r="AB33" s="88"/>
      <c r="AC33" s="88"/>
      <c r="AD33" s="89">
        <f t="shared" si="38"/>
        <v>0</v>
      </c>
      <c r="AE33" s="90"/>
      <c r="AF33" s="90"/>
      <c r="AG33" s="90"/>
      <c r="AH33" s="90"/>
      <c r="AI33" s="90"/>
      <c r="AJ33" s="88"/>
      <c r="AK33" s="88"/>
      <c r="AL33" s="89">
        <f t="shared" si="39"/>
        <v>0</v>
      </c>
      <c r="AM33" s="193"/>
      <c r="AN33" s="193"/>
      <c r="AO33" s="193"/>
      <c r="AP33" s="193"/>
      <c r="AQ33" s="193"/>
      <c r="AR33" s="193"/>
      <c r="AS33" s="193"/>
      <c r="AT33" s="193"/>
      <c r="AU33" s="193"/>
      <c r="AV33" s="193"/>
      <c r="AW33" s="193"/>
      <c r="AX33" s="196"/>
    </row>
    <row r="34" spans="2:50" ht="12.95" customHeight="1" x14ac:dyDescent="0.25">
      <c r="B34" s="132"/>
      <c r="C34" s="136"/>
      <c r="D34" s="140"/>
      <c r="E34" s="144"/>
      <c r="F34" s="27" t="s">
        <v>35</v>
      </c>
      <c r="G34" s="90"/>
      <c r="H34" s="90"/>
      <c r="I34" s="90"/>
      <c r="J34" s="90"/>
      <c r="K34" s="90"/>
      <c r="L34" s="88"/>
      <c r="M34" s="88"/>
      <c r="N34" s="89">
        <f t="shared" si="36"/>
        <v>0</v>
      </c>
      <c r="O34" s="90"/>
      <c r="P34" s="90"/>
      <c r="Q34" s="90"/>
      <c r="R34" s="90"/>
      <c r="S34" s="90"/>
      <c r="T34" s="88"/>
      <c r="U34" s="88"/>
      <c r="V34" s="89">
        <f t="shared" si="37"/>
        <v>0</v>
      </c>
      <c r="W34" s="90"/>
      <c r="X34" s="90"/>
      <c r="Y34" s="90"/>
      <c r="Z34" s="90"/>
      <c r="AA34" s="90"/>
      <c r="AB34" s="88"/>
      <c r="AC34" s="88"/>
      <c r="AD34" s="89">
        <f t="shared" si="38"/>
        <v>0</v>
      </c>
      <c r="AE34" s="90"/>
      <c r="AF34" s="90"/>
      <c r="AG34" s="90"/>
      <c r="AH34" s="90"/>
      <c r="AI34" s="90"/>
      <c r="AJ34" s="88"/>
      <c r="AK34" s="88"/>
      <c r="AL34" s="89">
        <f t="shared" si="39"/>
        <v>0</v>
      </c>
      <c r="AM34" s="193"/>
      <c r="AN34" s="193"/>
      <c r="AO34" s="193"/>
      <c r="AP34" s="193"/>
      <c r="AQ34" s="193"/>
      <c r="AR34" s="193"/>
      <c r="AS34" s="193"/>
      <c r="AT34" s="193"/>
      <c r="AU34" s="193"/>
      <c r="AV34" s="193"/>
      <c r="AW34" s="193"/>
      <c r="AX34" s="196"/>
    </row>
    <row r="35" spans="2:50" ht="12.95" customHeight="1" x14ac:dyDescent="0.25">
      <c r="B35" s="132"/>
      <c r="C35" s="136"/>
      <c r="D35" s="140"/>
      <c r="E35" s="144"/>
      <c r="F35" s="68" t="s">
        <v>40</v>
      </c>
      <c r="G35" s="90"/>
      <c r="H35" s="90"/>
      <c r="I35" s="90"/>
      <c r="J35" s="90"/>
      <c r="K35" s="90"/>
      <c r="L35" s="88"/>
      <c r="M35" s="88"/>
      <c r="N35" s="89">
        <f t="shared" si="36"/>
        <v>0</v>
      </c>
      <c r="O35" s="90"/>
      <c r="P35" s="90"/>
      <c r="Q35" s="90"/>
      <c r="R35" s="90"/>
      <c r="S35" s="90"/>
      <c r="T35" s="88"/>
      <c r="U35" s="88"/>
      <c r="V35" s="89">
        <f t="shared" si="37"/>
        <v>0</v>
      </c>
      <c r="W35" s="90"/>
      <c r="X35" s="90"/>
      <c r="Y35" s="90"/>
      <c r="Z35" s="90"/>
      <c r="AA35" s="90"/>
      <c r="AB35" s="88"/>
      <c r="AC35" s="88"/>
      <c r="AD35" s="89">
        <f t="shared" si="38"/>
        <v>0</v>
      </c>
      <c r="AE35" s="90"/>
      <c r="AF35" s="90"/>
      <c r="AG35" s="90"/>
      <c r="AH35" s="90"/>
      <c r="AI35" s="90"/>
      <c r="AJ35" s="88"/>
      <c r="AK35" s="88"/>
      <c r="AL35" s="89">
        <f t="shared" si="39"/>
        <v>0</v>
      </c>
      <c r="AM35" s="193"/>
      <c r="AN35" s="193"/>
      <c r="AO35" s="193"/>
      <c r="AP35" s="193"/>
      <c r="AQ35" s="193"/>
      <c r="AR35" s="193"/>
      <c r="AS35" s="193"/>
      <c r="AT35" s="193"/>
      <c r="AU35" s="193"/>
      <c r="AV35" s="193"/>
      <c r="AW35" s="193"/>
      <c r="AX35" s="196"/>
    </row>
    <row r="36" spans="2:50" ht="12.95" customHeight="1" x14ac:dyDescent="0.25">
      <c r="B36" s="132"/>
      <c r="C36" s="136"/>
      <c r="D36" s="140"/>
      <c r="E36" s="144"/>
      <c r="F36" s="68" t="s">
        <v>7</v>
      </c>
      <c r="G36" s="90"/>
      <c r="H36" s="90"/>
      <c r="I36" s="90"/>
      <c r="J36" s="90"/>
      <c r="K36" s="90"/>
      <c r="L36" s="88"/>
      <c r="M36" s="88"/>
      <c r="N36" s="89">
        <f t="shared" si="36"/>
        <v>0</v>
      </c>
      <c r="O36" s="90"/>
      <c r="P36" s="90"/>
      <c r="Q36" s="90"/>
      <c r="R36" s="90"/>
      <c r="S36" s="90"/>
      <c r="T36" s="88"/>
      <c r="U36" s="88"/>
      <c r="V36" s="89">
        <f t="shared" si="37"/>
        <v>0</v>
      </c>
      <c r="W36" s="90"/>
      <c r="X36" s="90"/>
      <c r="Y36" s="90"/>
      <c r="Z36" s="90"/>
      <c r="AA36" s="90"/>
      <c r="AB36" s="88"/>
      <c r="AC36" s="88"/>
      <c r="AD36" s="89">
        <f t="shared" si="38"/>
        <v>0</v>
      </c>
      <c r="AE36" s="90"/>
      <c r="AF36" s="90"/>
      <c r="AG36" s="90"/>
      <c r="AH36" s="90"/>
      <c r="AI36" s="90"/>
      <c r="AJ36" s="88"/>
      <c r="AK36" s="88"/>
      <c r="AL36" s="89">
        <f t="shared" si="39"/>
        <v>0</v>
      </c>
      <c r="AM36" s="193"/>
      <c r="AN36" s="193"/>
      <c r="AO36" s="193"/>
      <c r="AP36" s="193"/>
      <c r="AQ36" s="193"/>
      <c r="AR36" s="193"/>
      <c r="AS36" s="193"/>
      <c r="AT36" s="193"/>
      <c r="AU36" s="193"/>
      <c r="AV36" s="193"/>
      <c r="AW36" s="193"/>
      <c r="AX36" s="196"/>
    </row>
    <row r="37" spans="2:50" ht="12.95" customHeight="1" x14ac:dyDescent="0.25">
      <c r="B37" s="132"/>
      <c r="C37" s="136"/>
      <c r="D37" s="140"/>
      <c r="E37" s="144"/>
      <c r="F37" s="68"/>
      <c r="G37" s="90"/>
      <c r="H37" s="90"/>
      <c r="I37" s="90"/>
      <c r="J37" s="90"/>
      <c r="K37" s="90"/>
      <c r="L37" s="88"/>
      <c r="M37" s="88"/>
      <c r="N37" s="89">
        <f t="shared" si="36"/>
        <v>0</v>
      </c>
      <c r="O37" s="90"/>
      <c r="P37" s="90"/>
      <c r="Q37" s="90"/>
      <c r="R37" s="90"/>
      <c r="S37" s="90"/>
      <c r="T37" s="88"/>
      <c r="U37" s="88"/>
      <c r="V37" s="89">
        <f t="shared" si="37"/>
        <v>0</v>
      </c>
      <c r="W37" s="90"/>
      <c r="X37" s="90"/>
      <c r="Y37" s="90"/>
      <c r="Z37" s="90"/>
      <c r="AA37" s="90"/>
      <c r="AB37" s="88"/>
      <c r="AC37" s="88"/>
      <c r="AD37" s="89">
        <f t="shared" si="38"/>
        <v>0</v>
      </c>
      <c r="AE37" s="90"/>
      <c r="AF37" s="90"/>
      <c r="AG37" s="90"/>
      <c r="AH37" s="90"/>
      <c r="AI37" s="90"/>
      <c r="AJ37" s="88"/>
      <c r="AK37" s="88"/>
      <c r="AL37" s="89">
        <f t="shared" si="39"/>
        <v>0</v>
      </c>
      <c r="AM37" s="193"/>
      <c r="AN37" s="193"/>
      <c r="AO37" s="193"/>
      <c r="AP37" s="193"/>
      <c r="AQ37" s="193"/>
      <c r="AR37" s="193"/>
      <c r="AS37" s="193"/>
      <c r="AT37" s="193"/>
      <c r="AU37" s="193"/>
      <c r="AV37" s="193"/>
      <c r="AW37" s="193"/>
      <c r="AX37" s="196"/>
    </row>
    <row r="38" spans="2:50" ht="12.95" customHeight="1" x14ac:dyDescent="0.25">
      <c r="B38" s="132"/>
      <c r="C38" s="136"/>
      <c r="D38" s="140"/>
      <c r="E38" s="144"/>
      <c r="F38" s="68"/>
      <c r="G38" s="90"/>
      <c r="H38" s="90"/>
      <c r="I38" s="90"/>
      <c r="J38" s="90"/>
      <c r="K38" s="90"/>
      <c r="L38" s="88"/>
      <c r="M38" s="88"/>
      <c r="N38" s="89">
        <f t="shared" si="36"/>
        <v>0</v>
      </c>
      <c r="O38" s="90"/>
      <c r="P38" s="90"/>
      <c r="Q38" s="90"/>
      <c r="R38" s="90"/>
      <c r="S38" s="90"/>
      <c r="T38" s="88"/>
      <c r="U38" s="88"/>
      <c r="V38" s="89">
        <f t="shared" si="37"/>
        <v>0</v>
      </c>
      <c r="W38" s="90"/>
      <c r="X38" s="90"/>
      <c r="Y38" s="90"/>
      <c r="Z38" s="90"/>
      <c r="AA38" s="90"/>
      <c r="AB38" s="88"/>
      <c r="AC38" s="88"/>
      <c r="AD38" s="89">
        <f t="shared" si="38"/>
        <v>0</v>
      </c>
      <c r="AE38" s="90"/>
      <c r="AF38" s="90"/>
      <c r="AG38" s="90"/>
      <c r="AH38" s="90"/>
      <c r="AI38" s="90"/>
      <c r="AJ38" s="88"/>
      <c r="AK38" s="88"/>
      <c r="AL38" s="89">
        <f t="shared" si="39"/>
        <v>0</v>
      </c>
      <c r="AM38" s="193"/>
      <c r="AN38" s="193"/>
      <c r="AO38" s="193"/>
      <c r="AP38" s="193"/>
      <c r="AQ38" s="193"/>
      <c r="AR38" s="193"/>
      <c r="AS38" s="193"/>
      <c r="AT38" s="193"/>
      <c r="AU38" s="193"/>
      <c r="AV38" s="193"/>
      <c r="AW38" s="193"/>
      <c r="AX38" s="196"/>
    </row>
    <row r="39" spans="2:50" ht="12.95" customHeight="1" x14ac:dyDescent="0.25">
      <c r="B39" s="132"/>
      <c r="C39" s="136"/>
      <c r="D39" s="140"/>
      <c r="E39" s="144"/>
      <c r="F39" s="68"/>
      <c r="G39" s="90"/>
      <c r="H39" s="90"/>
      <c r="I39" s="90"/>
      <c r="J39" s="90"/>
      <c r="K39" s="90"/>
      <c r="L39" s="88"/>
      <c r="M39" s="88"/>
      <c r="N39" s="89">
        <f t="shared" si="36"/>
        <v>0</v>
      </c>
      <c r="O39" s="90"/>
      <c r="P39" s="90"/>
      <c r="Q39" s="90"/>
      <c r="R39" s="90"/>
      <c r="S39" s="90"/>
      <c r="T39" s="88"/>
      <c r="U39" s="88"/>
      <c r="V39" s="89">
        <f t="shared" si="37"/>
        <v>0</v>
      </c>
      <c r="W39" s="90"/>
      <c r="X39" s="90"/>
      <c r="Y39" s="90"/>
      <c r="Z39" s="90"/>
      <c r="AA39" s="90"/>
      <c r="AB39" s="88"/>
      <c r="AC39" s="88"/>
      <c r="AD39" s="89">
        <f t="shared" si="38"/>
        <v>0</v>
      </c>
      <c r="AE39" s="90"/>
      <c r="AF39" s="90"/>
      <c r="AG39" s="90"/>
      <c r="AH39" s="90"/>
      <c r="AI39" s="90"/>
      <c r="AJ39" s="88"/>
      <c r="AK39" s="88"/>
      <c r="AL39" s="89">
        <f t="shared" si="39"/>
        <v>0</v>
      </c>
      <c r="AM39" s="193"/>
      <c r="AN39" s="193"/>
      <c r="AO39" s="193"/>
      <c r="AP39" s="193"/>
      <c r="AQ39" s="193"/>
      <c r="AR39" s="193"/>
      <c r="AS39" s="193"/>
      <c r="AT39" s="193"/>
      <c r="AU39" s="193"/>
      <c r="AV39" s="193"/>
      <c r="AW39" s="193"/>
      <c r="AX39" s="196"/>
    </row>
    <row r="40" spans="2:50" ht="12.95" customHeight="1" x14ac:dyDescent="0.25">
      <c r="B40" s="132"/>
      <c r="C40" s="136"/>
      <c r="D40" s="140"/>
      <c r="E40" s="144"/>
      <c r="F40" s="27"/>
      <c r="G40" s="90"/>
      <c r="H40" s="90"/>
      <c r="I40" s="90"/>
      <c r="J40" s="90"/>
      <c r="K40" s="90"/>
      <c r="L40" s="88"/>
      <c r="M40" s="88"/>
      <c r="N40" s="89">
        <f t="shared" si="36"/>
        <v>0</v>
      </c>
      <c r="O40" s="90"/>
      <c r="P40" s="90"/>
      <c r="Q40" s="90"/>
      <c r="R40" s="90"/>
      <c r="S40" s="90"/>
      <c r="T40" s="88"/>
      <c r="U40" s="88"/>
      <c r="V40" s="89">
        <f t="shared" si="37"/>
        <v>0</v>
      </c>
      <c r="W40" s="90"/>
      <c r="X40" s="90"/>
      <c r="Y40" s="90"/>
      <c r="Z40" s="90"/>
      <c r="AA40" s="90"/>
      <c r="AB40" s="88"/>
      <c r="AC40" s="88"/>
      <c r="AD40" s="89">
        <f t="shared" si="38"/>
        <v>0</v>
      </c>
      <c r="AE40" s="90"/>
      <c r="AF40" s="90"/>
      <c r="AG40" s="90"/>
      <c r="AH40" s="90"/>
      <c r="AI40" s="90"/>
      <c r="AJ40" s="88"/>
      <c r="AK40" s="88"/>
      <c r="AL40" s="89">
        <f t="shared" si="39"/>
        <v>0</v>
      </c>
      <c r="AM40" s="193"/>
      <c r="AN40" s="193"/>
      <c r="AO40" s="193"/>
      <c r="AP40" s="193"/>
      <c r="AQ40" s="193"/>
      <c r="AR40" s="193"/>
      <c r="AS40" s="193"/>
      <c r="AT40" s="193"/>
      <c r="AU40" s="193"/>
      <c r="AV40" s="193"/>
      <c r="AW40" s="193"/>
      <c r="AX40" s="196"/>
    </row>
    <row r="41" spans="2:50" ht="12.95" customHeight="1" thickBot="1" x14ac:dyDescent="0.3">
      <c r="B41" s="133"/>
      <c r="C41" s="137"/>
      <c r="D41" s="141"/>
      <c r="E41" s="144"/>
      <c r="F41" s="27"/>
      <c r="G41" s="90"/>
      <c r="H41" s="90"/>
      <c r="I41" s="90"/>
      <c r="J41" s="90"/>
      <c r="K41" s="90"/>
      <c r="L41" s="92"/>
      <c r="M41" s="92"/>
      <c r="N41" s="89">
        <f t="shared" si="36"/>
        <v>0</v>
      </c>
      <c r="O41" s="90"/>
      <c r="P41" s="90"/>
      <c r="Q41" s="90"/>
      <c r="R41" s="90"/>
      <c r="S41" s="90"/>
      <c r="T41" s="92"/>
      <c r="U41" s="92"/>
      <c r="V41" s="89">
        <f t="shared" si="37"/>
        <v>0</v>
      </c>
      <c r="W41" s="90"/>
      <c r="X41" s="90"/>
      <c r="Y41" s="90"/>
      <c r="Z41" s="90"/>
      <c r="AA41" s="90"/>
      <c r="AB41" s="92"/>
      <c r="AC41" s="92"/>
      <c r="AD41" s="89">
        <f t="shared" si="38"/>
        <v>0</v>
      </c>
      <c r="AE41" s="90"/>
      <c r="AF41" s="90"/>
      <c r="AG41" s="90"/>
      <c r="AH41" s="90"/>
      <c r="AI41" s="90"/>
      <c r="AJ41" s="92"/>
      <c r="AK41" s="92"/>
      <c r="AL41" s="89">
        <f t="shared" si="39"/>
        <v>0</v>
      </c>
      <c r="AM41" s="193"/>
      <c r="AN41" s="193"/>
      <c r="AO41" s="193"/>
      <c r="AP41" s="193"/>
      <c r="AQ41" s="193"/>
      <c r="AR41" s="193"/>
      <c r="AS41" s="193"/>
      <c r="AT41" s="193"/>
      <c r="AU41" s="193"/>
      <c r="AV41" s="193"/>
      <c r="AW41" s="193"/>
      <c r="AX41" s="196"/>
    </row>
    <row r="42" spans="2:50" ht="12.95" hidden="1" customHeight="1" thickBot="1" x14ac:dyDescent="0.3">
      <c r="B42" s="134"/>
      <c r="C42" s="138"/>
      <c r="D42" s="142"/>
      <c r="E42" s="145"/>
      <c r="F42" s="27" t="s">
        <v>36</v>
      </c>
      <c r="G42" s="94"/>
      <c r="H42" s="94"/>
      <c r="I42" s="94"/>
      <c r="J42" s="94"/>
      <c r="K42" s="94"/>
      <c r="L42" s="93"/>
      <c r="M42" s="93"/>
      <c r="N42" s="89">
        <f t="shared" ref="N42" si="40">N31+N32+N34+N39+N40+N41+N37+N38</f>
        <v>0</v>
      </c>
      <c r="O42" s="95"/>
      <c r="P42" s="95"/>
      <c r="Q42" s="95"/>
      <c r="R42" s="95"/>
      <c r="S42" s="95"/>
      <c r="T42" s="93"/>
      <c r="U42" s="93"/>
      <c r="V42" s="89">
        <f t="shared" ref="V42" si="41">V31+V32+V34+V39+V40+V41+V37+V38</f>
        <v>0</v>
      </c>
      <c r="W42" s="95"/>
      <c r="X42" s="95"/>
      <c r="Y42" s="95"/>
      <c r="Z42" s="95"/>
      <c r="AA42" s="95"/>
      <c r="AB42" s="93"/>
      <c r="AC42" s="93"/>
      <c r="AD42" s="89">
        <f t="shared" ref="AD42" si="42">AD31+AD32+AD34+AD39+AD40+AD41+AD37+AD38</f>
        <v>0</v>
      </c>
      <c r="AE42" s="95"/>
      <c r="AF42" s="95"/>
      <c r="AG42" s="95"/>
      <c r="AH42" s="95"/>
      <c r="AI42" s="95"/>
      <c r="AJ42" s="93"/>
      <c r="AK42" s="93"/>
      <c r="AL42" s="89">
        <f t="shared" ref="AL42" si="43">AL31+AL32+AL34+AL39+AL40+AL41+AL37+AL38</f>
        <v>0</v>
      </c>
      <c r="AM42" s="194"/>
      <c r="AN42" s="194"/>
      <c r="AO42" s="194"/>
      <c r="AP42" s="194"/>
      <c r="AQ42" s="194"/>
      <c r="AR42" s="194"/>
      <c r="AS42" s="194"/>
      <c r="AT42" s="194"/>
      <c r="AU42" s="194"/>
      <c r="AV42" s="194"/>
      <c r="AW42" s="194"/>
      <c r="AX42" s="197"/>
    </row>
    <row r="43" spans="2:50" ht="12.95" customHeight="1" thickTop="1" x14ac:dyDescent="0.25">
      <c r="B43" s="132">
        <v>3</v>
      </c>
      <c r="C43" s="135">
        <f>HAZİRAN!C43</f>
        <v>0</v>
      </c>
      <c r="D43" s="139">
        <f>HAZİRAN!D43</f>
        <v>0</v>
      </c>
      <c r="E43" s="143">
        <f>HAZİRAN!E43</f>
        <v>18</v>
      </c>
      <c r="F43" s="67" t="s">
        <v>21</v>
      </c>
      <c r="G43" s="87"/>
      <c r="H43" s="87"/>
      <c r="I43" s="87"/>
      <c r="J43" s="87"/>
      <c r="K43" s="87"/>
      <c r="L43" s="85"/>
      <c r="M43" s="85"/>
      <c r="N43" s="86">
        <f t="shared" ref="N43" si="44">SUM(G43:M43)</f>
        <v>0</v>
      </c>
      <c r="O43" s="87"/>
      <c r="P43" s="87"/>
      <c r="Q43" s="87"/>
      <c r="R43" s="87"/>
      <c r="S43" s="87"/>
      <c r="T43" s="85"/>
      <c r="U43" s="85"/>
      <c r="V43" s="86">
        <f t="shared" ref="V43" si="45">SUM(O43:U43)</f>
        <v>0</v>
      </c>
      <c r="W43" s="87"/>
      <c r="X43" s="87"/>
      <c r="Y43" s="87"/>
      <c r="Z43" s="87"/>
      <c r="AA43" s="87"/>
      <c r="AB43" s="85"/>
      <c r="AC43" s="85"/>
      <c r="AD43" s="86">
        <f t="shared" ref="AD43" si="46">SUM(W43:AC43)</f>
        <v>0</v>
      </c>
      <c r="AE43" s="87"/>
      <c r="AF43" s="87"/>
      <c r="AG43" s="87"/>
      <c r="AH43" s="87"/>
      <c r="AI43" s="87"/>
      <c r="AJ43" s="85"/>
      <c r="AK43" s="85"/>
      <c r="AL43" s="86">
        <f t="shared" ref="AL43" si="47">SUM(AE43:AK43)</f>
        <v>0</v>
      </c>
      <c r="AM43" s="192">
        <f t="shared" ref="AM43" si="48">N43+V43+AD43+AL43</f>
        <v>0</v>
      </c>
      <c r="AN43" s="192">
        <f t="shared" ref="AN43" si="49">N44+V44+AD44+AL44</f>
        <v>0</v>
      </c>
      <c r="AO43" s="192">
        <f t="shared" ref="AO43" si="50">N45+V45+AD45+AL45</f>
        <v>0</v>
      </c>
      <c r="AP43" s="192">
        <f t="shared" ref="AP43" si="51">N46+V46+AD46+AL46</f>
        <v>0</v>
      </c>
      <c r="AQ43" s="192">
        <f t="shared" ref="AQ43" si="52">N47+V47+AD47+AL47</f>
        <v>0</v>
      </c>
      <c r="AR43" s="192">
        <f t="shared" ref="AR43" si="53">N48+V48+AD48+AL48</f>
        <v>0</v>
      </c>
      <c r="AS43" s="192">
        <f t="shared" ref="AS43" si="54">N49+V49+AD49+AL49</f>
        <v>0</v>
      </c>
      <c r="AT43" s="192">
        <f t="shared" ref="AT43" si="55">N61+V61+AD61+AL61</f>
        <v>0</v>
      </c>
      <c r="AU43" s="192">
        <f t="shared" ref="AU43" si="56">N54+V54+AD54+AL54</f>
        <v>0</v>
      </c>
      <c r="AV43" s="192">
        <f t="shared" ref="AV43" si="57">N55+V55+AD55+AL55</f>
        <v>0</v>
      </c>
      <c r="AW43" s="192">
        <f t="shared" ref="AW43" si="58">N52+V52+AD52+AL52</f>
        <v>0</v>
      </c>
      <c r="AX43" s="195">
        <f t="shared" ref="AX43" si="59">SUM(AN43:AW61)</f>
        <v>0</v>
      </c>
    </row>
    <row r="44" spans="2:50" ht="12.95" customHeight="1" x14ac:dyDescent="0.25">
      <c r="B44" s="132"/>
      <c r="C44" s="136"/>
      <c r="D44" s="140"/>
      <c r="E44" s="144"/>
      <c r="F44" s="68" t="s">
        <v>33</v>
      </c>
      <c r="G44" s="90"/>
      <c r="H44" s="90"/>
      <c r="I44" s="90"/>
      <c r="J44" s="90"/>
      <c r="K44" s="90"/>
      <c r="L44" s="88"/>
      <c r="M44" s="88"/>
      <c r="N44" s="89">
        <f>IF(SUM(G43:K44)-E43&lt;=0,0,IF(SUM(G43:K43)-E43&lt;0,SUM(G43:K44)-E43,SUM(G44:K44)))</f>
        <v>0</v>
      </c>
      <c r="O44" s="90"/>
      <c r="P44" s="90"/>
      <c r="Q44" s="90"/>
      <c r="R44" s="90"/>
      <c r="S44" s="90"/>
      <c r="T44" s="88"/>
      <c r="U44" s="88"/>
      <c r="V44" s="89">
        <f t="shared" ref="V44" si="60">IF(SUM(O43:S44)-J43&lt;=0,0,IF(SUM(O43:S43)-J43&lt;0,SUM(O43:S44)-J43,SUM(O44:S44)))</f>
        <v>0</v>
      </c>
      <c r="W44" s="90"/>
      <c r="X44" s="90"/>
      <c r="Y44" s="90"/>
      <c r="Z44" s="90"/>
      <c r="AA44" s="90"/>
      <c r="AB44" s="88"/>
      <c r="AC44" s="88"/>
      <c r="AD44" s="89">
        <f t="shared" ref="AD44" si="61">IF(SUM(W43:AA44)-R43&lt;=0,0,IF(SUM(W43:AA43)-R43&lt;0,SUM(W43:AA44)-R43,SUM(W44:AA44)))</f>
        <v>0</v>
      </c>
      <c r="AE44" s="90"/>
      <c r="AF44" s="90"/>
      <c r="AG44" s="90"/>
      <c r="AH44" s="90"/>
      <c r="AI44" s="90"/>
      <c r="AJ44" s="88"/>
      <c r="AK44" s="88"/>
      <c r="AL44" s="89">
        <f t="shared" ref="AL44" si="62">IF(SUM(AE43:AI44)-Z43&lt;=0,0,IF(SUM(AE43:AI43)-Z43&lt;0,SUM(AE43:AI44)-Z43,SUM(AE44:AI44)))</f>
        <v>0</v>
      </c>
      <c r="AM44" s="193"/>
      <c r="AN44" s="193"/>
      <c r="AO44" s="193"/>
      <c r="AP44" s="193"/>
      <c r="AQ44" s="193"/>
      <c r="AR44" s="193"/>
      <c r="AS44" s="193"/>
      <c r="AT44" s="193"/>
      <c r="AU44" s="193"/>
      <c r="AV44" s="193"/>
      <c r="AW44" s="193"/>
      <c r="AX44" s="196"/>
    </row>
    <row r="45" spans="2:50" ht="12.95" customHeight="1" x14ac:dyDescent="0.25">
      <c r="B45" s="132"/>
      <c r="C45" s="136"/>
      <c r="D45" s="140"/>
      <c r="E45" s="144"/>
      <c r="F45" s="68" t="s">
        <v>34</v>
      </c>
      <c r="G45" s="90"/>
      <c r="H45" s="90"/>
      <c r="I45" s="90"/>
      <c r="J45" s="90"/>
      <c r="K45" s="90"/>
      <c r="L45" s="88"/>
      <c r="M45" s="88"/>
      <c r="N45" s="89">
        <f>IF(SUM(G43:K45)-E43&lt;=0,0,IF(SUM(G43:K44)-E43&lt;0,SUM(G43:K45)-E43,SUM(G45:K45)))</f>
        <v>0</v>
      </c>
      <c r="O45" s="90"/>
      <c r="P45" s="90"/>
      <c r="Q45" s="90"/>
      <c r="R45" s="90"/>
      <c r="S45" s="90"/>
      <c r="T45" s="88"/>
      <c r="U45" s="88"/>
      <c r="V45" s="89">
        <f t="shared" ref="V45" si="63">IF(SUM(O43:S45)-J43&lt;=0,0,IF(SUM(O43:S44)-J43&lt;0,SUM(O43:S45)-J43,SUM(O45:S45)))</f>
        <v>0</v>
      </c>
      <c r="W45" s="90"/>
      <c r="X45" s="90"/>
      <c r="Y45" s="90"/>
      <c r="Z45" s="90"/>
      <c r="AA45" s="90"/>
      <c r="AB45" s="88"/>
      <c r="AC45" s="88"/>
      <c r="AD45" s="89">
        <f t="shared" ref="AD45" si="64">IF(SUM(W43:AA45)-R43&lt;=0,0,IF(SUM(W43:AA44)-R43&lt;0,SUM(W43:AA45)-R43,SUM(W45:AA45)))</f>
        <v>0</v>
      </c>
      <c r="AE45" s="90"/>
      <c r="AF45" s="90"/>
      <c r="AG45" s="90"/>
      <c r="AH45" s="90"/>
      <c r="AI45" s="90"/>
      <c r="AJ45" s="88"/>
      <c r="AK45" s="88"/>
      <c r="AL45" s="89">
        <f t="shared" ref="AL45" si="65">IF(SUM(AE43:AI45)-Z43&lt;=0,0,IF(SUM(AE43:AI44)-Z43&lt;0,SUM(AE43:AI45)-Z43,SUM(AE45:AI45)))</f>
        <v>0</v>
      </c>
      <c r="AM45" s="193"/>
      <c r="AN45" s="193"/>
      <c r="AO45" s="193"/>
      <c r="AP45" s="193"/>
      <c r="AQ45" s="193"/>
      <c r="AR45" s="193"/>
      <c r="AS45" s="193"/>
      <c r="AT45" s="193"/>
      <c r="AU45" s="193"/>
      <c r="AV45" s="193"/>
      <c r="AW45" s="193"/>
      <c r="AX45" s="196"/>
    </row>
    <row r="46" spans="2:50" ht="12.95" customHeight="1" x14ac:dyDescent="0.25">
      <c r="B46" s="132"/>
      <c r="C46" s="136"/>
      <c r="D46" s="140"/>
      <c r="E46" s="144"/>
      <c r="F46" s="68" t="s">
        <v>32</v>
      </c>
      <c r="G46" s="90"/>
      <c r="H46" s="90"/>
      <c r="I46" s="90"/>
      <c r="J46" s="90"/>
      <c r="K46" s="90"/>
      <c r="L46" s="88"/>
      <c r="M46" s="88"/>
      <c r="N46" s="89">
        <f>IF(SUM(G43:K46)-E43&lt;=0,0,IF(SUM(G43:K45)-E43&lt;0,SUM(G43:K46)-E43,SUM(G46:K46)))+L46+M46</f>
        <v>0</v>
      </c>
      <c r="O46" s="90"/>
      <c r="P46" s="90"/>
      <c r="Q46" s="90"/>
      <c r="R46" s="90"/>
      <c r="S46" s="90"/>
      <c r="T46" s="88"/>
      <c r="U46" s="88"/>
      <c r="V46" s="89">
        <f t="shared" ref="V46" si="66">IF(SUM(O43:S46)-J43&lt;=0,0,IF(SUM(O43:S45)-J43&lt;0,SUM(O43:S46)-J43,SUM(O46:S46)))+T46+U46</f>
        <v>0</v>
      </c>
      <c r="W46" s="90"/>
      <c r="X46" s="90"/>
      <c r="Y46" s="90"/>
      <c r="Z46" s="90"/>
      <c r="AA46" s="90"/>
      <c r="AB46" s="88"/>
      <c r="AC46" s="88"/>
      <c r="AD46" s="89">
        <f t="shared" ref="AD46" si="67">IF(SUM(W43:AA46)-R43&lt;=0,0,IF(SUM(W43:AA45)-R43&lt;0,SUM(W43:AA46)-R43,SUM(W46:AA46)))+AB46+AC46</f>
        <v>0</v>
      </c>
      <c r="AE46" s="90"/>
      <c r="AF46" s="90"/>
      <c r="AG46" s="90"/>
      <c r="AH46" s="90"/>
      <c r="AI46" s="90"/>
      <c r="AJ46" s="88"/>
      <c r="AK46" s="88"/>
      <c r="AL46" s="89">
        <f t="shared" ref="AL46" si="68">IF(SUM(AE43:AI46)-Z43&lt;=0,0,IF(SUM(AE43:AI45)-Z43&lt;0,SUM(AE43:AI46)-Z43,SUM(AE46:AI46)))+AJ46+AK46</f>
        <v>0</v>
      </c>
      <c r="AM46" s="193"/>
      <c r="AN46" s="193"/>
      <c r="AO46" s="193"/>
      <c r="AP46" s="193"/>
      <c r="AQ46" s="193"/>
      <c r="AR46" s="193"/>
      <c r="AS46" s="193"/>
      <c r="AT46" s="193"/>
      <c r="AU46" s="193"/>
      <c r="AV46" s="193"/>
      <c r="AW46" s="193"/>
      <c r="AX46" s="196"/>
    </row>
    <row r="47" spans="2:50" ht="12.95" customHeight="1" x14ac:dyDescent="0.25">
      <c r="B47" s="132"/>
      <c r="C47" s="136"/>
      <c r="D47" s="140"/>
      <c r="E47" s="144"/>
      <c r="F47" s="68" t="s">
        <v>38</v>
      </c>
      <c r="G47" s="90"/>
      <c r="H47" s="90"/>
      <c r="I47" s="90"/>
      <c r="J47" s="90"/>
      <c r="K47" s="90"/>
      <c r="L47" s="88"/>
      <c r="M47" s="88"/>
      <c r="N47" s="89">
        <f>IF(SUM(G43:K47)-E43&lt;=0,0,IF(SUM(G43:K46)-E43&lt;0,SUM(G43:K47)-E43,SUM(G47:K47)))</f>
        <v>0</v>
      </c>
      <c r="O47" s="90"/>
      <c r="P47" s="90"/>
      <c r="Q47" s="90"/>
      <c r="R47" s="90"/>
      <c r="S47" s="90"/>
      <c r="T47" s="88"/>
      <c r="U47" s="88"/>
      <c r="V47" s="89">
        <f>IF(SUM(O43:S47)-E43&lt;=0,0,IF(SUM(O43:S46)-E43&lt;0,SUM(O43:S47)-E43,SUM(O47:S47)))</f>
        <v>0</v>
      </c>
      <c r="W47" s="90"/>
      <c r="X47" s="90"/>
      <c r="Y47" s="90"/>
      <c r="Z47" s="90"/>
      <c r="AA47" s="90"/>
      <c r="AB47" s="88"/>
      <c r="AC47" s="88"/>
      <c r="AD47" s="89">
        <f>IF(SUM(W43:AA47)-E43&lt;=0,0,IF(SUM(W43:AA46)-E43&lt;0,SUM(W43:AA47)-E43,SUM(W47:AA47)))</f>
        <v>0</v>
      </c>
      <c r="AE47" s="90"/>
      <c r="AF47" s="90"/>
      <c r="AG47" s="90"/>
      <c r="AH47" s="90"/>
      <c r="AI47" s="90"/>
      <c r="AJ47" s="88"/>
      <c r="AK47" s="88"/>
      <c r="AL47" s="89">
        <f>IF(SUM(AE43:AI47)-E43&lt;=0,0,IF(SUM(AE43:AI46)-E43&lt;0,SUM(AE43:AI47)-E43,SUM(AE47:AI47)))</f>
        <v>0</v>
      </c>
      <c r="AM47" s="193"/>
      <c r="AN47" s="193"/>
      <c r="AO47" s="193"/>
      <c r="AP47" s="193"/>
      <c r="AQ47" s="193"/>
      <c r="AR47" s="193"/>
      <c r="AS47" s="193"/>
      <c r="AT47" s="193"/>
      <c r="AU47" s="193"/>
      <c r="AV47" s="193"/>
      <c r="AW47" s="193"/>
      <c r="AX47" s="196"/>
    </row>
    <row r="48" spans="2:50" ht="12.95" customHeight="1" x14ac:dyDescent="0.25">
      <c r="B48" s="132"/>
      <c r="C48" s="136"/>
      <c r="D48" s="140"/>
      <c r="E48" s="144"/>
      <c r="F48" s="68" t="s">
        <v>37</v>
      </c>
      <c r="G48" s="90"/>
      <c r="H48" s="90"/>
      <c r="I48" s="90"/>
      <c r="J48" s="90"/>
      <c r="K48" s="90"/>
      <c r="L48" s="88"/>
      <c r="M48" s="88"/>
      <c r="N48" s="89">
        <f t="shared" ref="N48" si="69">SUM(G48:M48)</f>
        <v>0</v>
      </c>
      <c r="O48" s="90"/>
      <c r="P48" s="90"/>
      <c r="Q48" s="90"/>
      <c r="R48" s="90"/>
      <c r="S48" s="90"/>
      <c r="T48" s="88"/>
      <c r="U48" s="88"/>
      <c r="V48" s="89">
        <f t="shared" ref="V48" si="70">SUM(O48:U48)</f>
        <v>0</v>
      </c>
      <c r="W48" s="90"/>
      <c r="X48" s="90"/>
      <c r="Y48" s="90"/>
      <c r="Z48" s="90"/>
      <c r="AA48" s="90"/>
      <c r="AB48" s="88"/>
      <c r="AC48" s="88"/>
      <c r="AD48" s="89">
        <f t="shared" ref="AD48" si="71">SUM(W48:AC48)</f>
        <v>0</v>
      </c>
      <c r="AE48" s="90"/>
      <c r="AF48" s="90"/>
      <c r="AG48" s="90"/>
      <c r="AH48" s="90"/>
      <c r="AI48" s="90"/>
      <c r="AJ48" s="88"/>
      <c r="AK48" s="88"/>
      <c r="AL48" s="89">
        <f t="shared" ref="AL48" si="72">SUM(AE48:AK48)</f>
        <v>0</v>
      </c>
      <c r="AM48" s="193"/>
      <c r="AN48" s="193"/>
      <c r="AO48" s="193"/>
      <c r="AP48" s="193"/>
      <c r="AQ48" s="193"/>
      <c r="AR48" s="193"/>
      <c r="AS48" s="193"/>
      <c r="AT48" s="193"/>
      <c r="AU48" s="193"/>
      <c r="AV48" s="193"/>
      <c r="AW48" s="193"/>
      <c r="AX48" s="196"/>
    </row>
    <row r="49" spans="2:50" ht="12.95" customHeight="1" x14ac:dyDescent="0.25">
      <c r="B49" s="132"/>
      <c r="C49" s="136"/>
      <c r="D49" s="140"/>
      <c r="E49" s="144"/>
      <c r="F49" s="27" t="s">
        <v>31</v>
      </c>
      <c r="G49" s="91"/>
      <c r="H49" s="91"/>
      <c r="I49" s="91"/>
      <c r="J49" s="91"/>
      <c r="K49" s="91">
        <f>IF((N43-E43)&lt;=0,0,IF((N43-E43)&gt;0,(N43-E43)))</f>
        <v>0</v>
      </c>
      <c r="L49" s="88"/>
      <c r="M49" s="88"/>
      <c r="N49" s="89">
        <f t="shared" ref="N49:N60" si="73">SUM(G49:M49)</f>
        <v>0</v>
      </c>
      <c r="O49" s="91"/>
      <c r="P49" s="91"/>
      <c r="Q49" s="91"/>
      <c r="R49" s="91"/>
      <c r="S49" s="91">
        <f>IF((V43-E43)&lt;=0,0,IF((V43-E43)&gt;0,(V43-E43)))</f>
        <v>0</v>
      </c>
      <c r="T49" s="88"/>
      <c r="U49" s="88"/>
      <c r="V49" s="89">
        <f t="shared" ref="V49:V60" si="74">SUM(O49:U49)</f>
        <v>0</v>
      </c>
      <c r="W49" s="91"/>
      <c r="X49" s="91"/>
      <c r="Y49" s="91"/>
      <c r="Z49" s="91"/>
      <c r="AA49" s="91">
        <f>IF((AD43-E43)&lt;=0,0,IF((AD43-E43)&gt;0,(AD43-E43)))</f>
        <v>0</v>
      </c>
      <c r="AB49" s="88"/>
      <c r="AC49" s="88"/>
      <c r="AD49" s="89">
        <f t="shared" ref="AD49:AD60" si="75">SUM(W49:AC49)</f>
        <v>0</v>
      </c>
      <c r="AE49" s="91"/>
      <c r="AF49" s="91"/>
      <c r="AG49" s="91"/>
      <c r="AH49" s="91"/>
      <c r="AI49" s="91">
        <f>IF((AL43-E43)&lt;=0,0,IF((AL43-E43)&gt;0,(AL43-E43)))</f>
        <v>0</v>
      </c>
      <c r="AJ49" s="88"/>
      <c r="AK49" s="88"/>
      <c r="AL49" s="89">
        <f t="shared" ref="AL49:AL60" si="76">SUM(AE49:AK49)</f>
        <v>0</v>
      </c>
      <c r="AM49" s="193"/>
      <c r="AN49" s="193"/>
      <c r="AO49" s="193"/>
      <c r="AP49" s="193"/>
      <c r="AQ49" s="193"/>
      <c r="AR49" s="193"/>
      <c r="AS49" s="193"/>
      <c r="AT49" s="193"/>
      <c r="AU49" s="193"/>
      <c r="AV49" s="193"/>
      <c r="AW49" s="193"/>
      <c r="AX49" s="196"/>
    </row>
    <row r="50" spans="2:50" ht="12.95" customHeight="1" x14ac:dyDescent="0.25">
      <c r="B50" s="132"/>
      <c r="C50" s="136"/>
      <c r="D50" s="140"/>
      <c r="E50" s="144"/>
      <c r="F50" s="27" t="s">
        <v>39</v>
      </c>
      <c r="G50" s="91"/>
      <c r="H50" s="91"/>
      <c r="I50" s="91"/>
      <c r="J50" s="91"/>
      <c r="K50" s="90">
        <f>IF(E43-15&lt;0,0,IF(SUM(G43:M48)&lt;10,0,IF(SUM(G43:M48)&lt;20,1,IF(SUM(G43:M48)&lt;30,2,IF(SUM(G43:M48)&gt;=30,3)))))</f>
        <v>0</v>
      </c>
      <c r="L50" s="88"/>
      <c r="M50" s="88"/>
      <c r="N50" s="89">
        <f t="shared" si="73"/>
        <v>0</v>
      </c>
      <c r="O50" s="91"/>
      <c r="P50" s="91"/>
      <c r="Q50" s="91"/>
      <c r="R50" s="91"/>
      <c r="S50" s="90">
        <f>IF(E43-15&lt;0,0,IF(SUM(O43:U48)&lt;10,0,IF(SUM(O43:U48)&lt;20,1,IF(SUM(O43:U48)&lt;30,2,IF(SUM(O43:U48)&gt;=30,3)))))</f>
        <v>0</v>
      </c>
      <c r="T50" s="88"/>
      <c r="U50" s="88"/>
      <c r="V50" s="89">
        <f t="shared" si="74"/>
        <v>0</v>
      </c>
      <c r="W50" s="91"/>
      <c r="X50" s="91"/>
      <c r="Y50" s="91"/>
      <c r="Z50" s="91"/>
      <c r="AA50" s="90">
        <f>IF(E43-15&lt;0,0,IF(SUM(W43:AC48)&lt;10,0,IF(SUM(W43:AC48)&lt;20,1,IF(SUM(W43:AC48)&lt;30,2,IF(SUM(W43:AC48)&gt;=30,3)))))</f>
        <v>0</v>
      </c>
      <c r="AB50" s="88"/>
      <c r="AC50" s="88"/>
      <c r="AD50" s="89">
        <f t="shared" si="75"/>
        <v>0</v>
      </c>
      <c r="AE50" s="91"/>
      <c r="AF50" s="91"/>
      <c r="AG50" s="91"/>
      <c r="AH50" s="91"/>
      <c r="AI50" s="90">
        <f>IF(E43-15&lt;0,0,IF(SUM(AE43:AK48)&lt;10,0,IF(SUM(AE43:AK48)&lt;20,1,IF(SUM(AE43:AK48)&lt;30,2,IF(SUM(AE43:AK48)&gt;=30,3)))))</f>
        <v>0</v>
      </c>
      <c r="AJ50" s="88"/>
      <c r="AK50" s="88"/>
      <c r="AL50" s="89">
        <f t="shared" si="76"/>
        <v>0</v>
      </c>
      <c r="AM50" s="193"/>
      <c r="AN50" s="193"/>
      <c r="AO50" s="193"/>
      <c r="AP50" s="193"/>
      <c r="AQ50" s="193"/>
      <c r="AR50" s="193"/>
      <c r="AS50" s="193"/>
      <c r="AT50" s="193"/>
      <c r="AU50" s="193"/>
      <c r="AV50" s="193"/>
      <c r="AW50" s="193"/>
      <c r="AX50" s="196"/>
    </row>
    <row r="51" spans="2:50" ht="12.95" customHeight="1" x14ac:dyDescent="0.25">
      <c r="B51" s="132"/>
      <c r="C51" s="136"/>
      <c r="D51" s="140"/>
      <c r="E51" s="144"/>
      <c r="F51" s="27" t="s">
        <v>41</v>
      </c>
      <c r="G51" s="90"/>
      <c r="H51" s="90"/>
      <c r="I51" s="90"/>
      <c r="J51" s="90"/>
      <c r="K51" s="91"/>
      <c r="L51" s="88"/>
      <c r="M51" s="88"/>
      <c r="N51" s="89">
        <f t="shared" si="73"/>
        <v>0</v>
      </c>
      <c r="O51" s="90"/>
      <c r="P51" s="90"/>
      <c r="Q51" s="90"/>
      <c r="R51" s="90"/>
      <c r="S51" s="91"/>
      <c r="T51" s="88"/>
      <c r="U51" s="88"/>
      <c r="V51" s="89">
        <f t="shared" si="74"/>
        <v>0</v>
      </c>
      <c r="W51" s="90"/>
      <c r="X51" s="90"/>
      <c r="Y51" s="90"/>
      <c r="Z51" s="90"/>
      <c r="AA51" s="91"/>
      <c r="AB51" s="88"/>
      <c r="AC51" s="88"/>
      <c r="AD51" s="89">
        <f t="shared" si="75"/>
        <v>0</v>
      </c>
      <c r="AE51" s="90"/>
      <c r="AF51" s="90"/>
      <c r="AG51" s="90"/>
      <c r="AH51" s="90"/>
      <c r="AI51" s="91"/>
      <c r="AJ51" s="88"/>
      <c r="AK51" s="88"/>
      <c r="AL51" s="89">
        <f t="shared" si="76"/>
        <v>0</v>
      </c>
      <c r="AM51" s="193"/>
      <c r="AN51" s="193"/>
      <c r="AO51" s="193"/>
      <c r="AP51" s="193"/>
      <c r="AQ51" s="193"/>
      <c r="AR51" s="193"/>
      <c r="AS51" s="193"/>
      <c r="AT51" s="193"/>
      <c r="AU51" s="193"/>
      <c r="AV51" s="193"/>
      <c r="AW51" s="193"/>
      <c r="AX51" s="196"/>
    </row>
    <row r="52" spans="2:50" ht="12.95" customHeight="1" x14ac:dyDescent="0.25">
      <c r="B52" s="132"/>
      <c r="C52" s="136"/>
      <c r="D52" s="140"/>
      <c r="E52" s="144"/>
      <c r="F52" s="27" t="s">
        <v>6</v>
      </c>
      <c r="G52" s="90"/>
      <c r="H52" s="90"/>
      <c r="I52" s="90"/>
      <c r="J52" s="90"/>
      <c r="K52" s="90"/>
      <c r="L52" s="88"/>
      <c r="M52" s="88"/>
      <c r="N52" s="89">
        <f t="shared" si="73"/>
        <v>0</v>
      </c>
      <c r="O52" s="90"/>
      <c r="P52" s="90"/>
      <c r="Q52" s="90"/>
      <c r="R52" s="90"/>
      <c r="S52" s="90"/>
      <c r="T52" s="88"/>
      <c r="U52" s="88"/>
      <c r="V52" s="89">
        <f t="shared" si="74"/>
        <v>0</v>
      </c>
      <c r="W52" s="90"/>
      <c r="X52" s="90"/>
      <c r="Y52" s="90"/>
      <c r="Z52" s="90"/>
      <c r="AA52" s="90"/>
      <c r="AB52" s="88"/>
      <c r="AC52" s="88"/>
      <c r="AD52" s="89">
        <f t="shared" si="75"/>
        <v>0</v>
      </c>
      <c r="AE52" s="90"/>
      <c r="AF52" s="90"/>
      <c r="AG52" s="90"/>
      <c r="AH52" s="90"/>
      <c r="AI52" s="90"/>
      <c r="AJ52" s="88"/>
      <c r="AK52" s="88"/>
      <c r="AL52" s="89">
        <f t="shared" si="76"/>
        <v>0</v>
      </c>
      <c r="AM52" s="193"/>
      <c r="AN52" s="193"/>
      <c r="AO52" s="193"/>
      <c r="AP52" s="193"/>
      <c r="AQ52" s="193"/>
      <c r="AR52" s="193"/>
      <c r="AS52" s="193"/>
      <c r="AT52" s="193"/>
      <c r="AU52" s="193"/>
      <c r="AV52" s="193"/>
      <c r="AW52" s="193"/>
      <c r="AX52" s="196"/>
    </row>
    <row r="53" spans="2:50" ht="12.95" customHeight="1" x14ac:dyDescent="0.25">
      <c r="B53" s="132"/>
      <c r="C53" s="136"/>
      <c r="D53" s="140"/>
      <c r="E53" s="144"/>
      <c r="F53" s="27" t="s">
        <v>35</v>
      </c>
      <c r="G53" s="90"/>
      <c r="H53" s="90"/>
      <c r="I53" s="90"/>
      <c r="J53" s="90"/>
      <c r="K53" s="90"/>
      <c r="L53" s="88"/>
      <c r="M53" s="88"/>
      <c r="N53" s="89">
        <f t="shared" si="73"/>
        <v>0</v>
      </c>
      <c r="O53" s="90"/>
      <c r="P53" s="90"/>
      <c r="Q53" s="90"/>
      <c r="R53" s="90"/>
      <c r="S53" s="90"/>
      <c r="T53" s="88"/>
      <c r="U53" s="88"/>
      <c r="V53" s="89">
        <f t="shared" si="74"/>
        <v>0</v>
      </c>
      <c r="W53" s="90"/>
      <c r="X53" s="90"/>
      <c r="Y53" s="90"/>
      <c r="Z53" s="90"/>
      <c r="AA53" s="90"/>
      <c r="AB53" s="88"/>
      <c r="AC53" s="88"/>
      <c r="AD53" s="89">
        <f t="shared" si="75"/>
        <v>0</v>
      </c>
      <c r="AE53" s="90"/>
      <c r="AF53" s="90"/>
      <c r="AG53" s="90"/>
      <c r="AH53" s="90"/>
      <c r="AI53" s="90"/>
      <c r="AJ53" s="88"/>
      <c r="AK53" s="88"/>
      <c r="AL53" s="89">
        <f t="shared" si="76"/>
        <v>0</v>
      </c>
      <c r="AM53" s="193"/>
      <c r="AN53" s="193"/>
      <c r="AO53" s="193"/>
      <c r="AP53" s="193"/>
      <c r="AQ53" s="193"/>
      <c r="AR53" s="193"/>
      <c r="AS53" s="193"/>
      <c r="AT53" s="193"/>
      <c r="AU53" s="193"/>
      <c r="AV53" s="193"/>
      <c r="AW53" s="193"/>
      <c r="AX53" s="196"/>
    </row>
    <row r="54" spans="2:50" ht="12.95" customHeight="1" x14ac:dyDescent="0.25">
      <c r="B54" s="132"/>
      <c r="C54" s="136"/>
      <c r="D54" s="140"/>
      <c r="E54" s="144"/>
      <c r="F54" s="68" t="s">
        <v>40</v>
      </c>
      <c r="G54" s="90"/>
      <c r="H54" s="90"/>
      <c r="I54" s="90"/>
      <c r="J54" s="90"/>
      <c r="K54" s="90"/>
      <c r="L54" s="88"/>
      <c r="M54" s="88"/>
      <c r="N54" s="89">
        <f t="shared" si="73"/>
        <v>0</v>
      </c>
      <c r="O54" s="90"/>
      <c r="P54" s="90"/>
      <c r="Q54" s="90"/>
      <c r="R54" s="90"/>
      <c r="S54" s="90"/>
      <c r="T54" s="88"/>
      <c r="U54" s="88"/>
      <c r="V54" s="89">
        <f t="shared" si="74"/>
        <v>0</v>
      </c>
      <c r="W54" s="90"/>
      <c r="X54" s="90"/>
      <c r="Y54" s="90"/>
      <c r="Z54" s="90"/>
      <c r="AA54" s="90"/>
      <c r="AB54" s="88"/>
      <c r="AC54" s="88"/>
      <c r="AD54" s="89">
        <f t="shared" si="75"/>
        <v>0</v>
      </c>
      <c r="AE54" s="90"/>
      <c r="AF54" s="90"/>
      <c r="AG54" s="90"/>
      <c r="AH54" s="90"/>
      <c r="AI54" s="90"/>
      <c r="AJ54" s="88"/>
      <c r="AK54" s="88"/>
      <c r="AL54" s="89">
        <f t="shared" si="76"/>
        <v>0</v>
      </c>
      <c r="AM54" s="193"/>
      <c r="AN54" s="193"/>
      <c r="AO54" s="193"/>
      <c r="AP54" s="193"/>
      <c r="AQ54" s="193"/>
      <c r="AR54" s="193"/>
      <c r="AS54" s="193"/>
      <c r="AT54" s="193"/>
      <c r="AU54" s="193"/>
      <c r="AV54" s="193"/>
      <c r="AW54" s="193"/>
      <c r="AX54" s="196"/>
    </row>
    <row r="55" spans="2:50" ht="12.95" customHeight="1" x14ac:dyDescent="0.25">
      <c r="B55" s="132"/>
      <c r="C55" s="136"/>
      <c r="D55" s="140"/>
      <c r="E55" s="144"/>
      <c r="F55" s="68" t="s">
        <v>7</v>
      </c>
      <c r="G55" s="90"/>
      <c r="H55" s="90"/>
      <c r="I55" s="90"/>
      <c r="J55" s="90"/>
      <c r="K55" s="90"/>
      <c r="L55" s="88"/>
      <c r="M55" s="88"/>
      <c r="N55" s="89">
        <f t="shared" si="73"/>
        <v>0</v>
      </c>
      <c r="O55" s="90"/>
      <c r="P55" s="90"/>
      <c r="Q55" s="90"/>
      <c r="R55" s="90"/>
      <c r="S55" s="90"/>
      <c r="T55" s="88"/>
      <c r="U55" s="88"/>
      <c r="V55" s="89">
        <f t="shared" si="74"/>
        <v>0</v>
      </c>
      <c r="W55" s="90"/>
      <c r="X55" s="90"/>
      <c r="Y55" s="90"/>
      <c r="Z55" s="90"/>
      <c r="AA55" s="90"/>
      <c r="AB55" s="88"/>
      <c r="AC55" s="88"/>
      <c r="AD55" s="89">
        <f t="shared" si="75"/>
        <v>0</v>
      </c>
      <c r="AE55" s="90"/>
      <c r="AF55" s="90"/>
      <c r="AG55" s="90"/>
      <c r="AH55" s="90"/>
      <c r="AI55" s="90"/>
      <c r="AJ55" s="88"/>
      <c r="AK55" s="88"/>
      <c r="AL55" s="89">
        <f t="shared" si="76"/>
        <v>0</v>
      </c>
      <c r="AM55" s="193"/>
      <c r="AN55" s="193"/>
      <c r="AO55" s="193"/>
      <c r="AP55" s="193"/>
      <c r="AQ55" s="193"/>
      <c r="AR55" s="193"/>
      <c r="AS55" s="193"/>
      <c r="AT55" s="193"/>
      <c r="AU55" s="193"/>
      <c r="AV55" s="193"/>
      <c r="AW55" s="193"/>
      <c r="AX55" s="196"/>
    </row>
    <row r="56" spans="2:50" ht="12.95" customHeight="1" x14ac:dyDescent="0.25">
      <c r="B56" s="132"/>
      <c r="C56" s="136"/>
      <c r="D56" s="140"/>
      <c r="E56" s="144"/>
      <c r="F56" s="68"/>
      <c r="G56" s="90"/>
      <c r="H56" s="90"/>
      <c r="I56" s="90"/>
      <c r="J56" s="90"/>
      <c r="K56" s="90"/>
      <c r="L56" s="88"/>
      <c r="M56" s="88"/>
      <c r="N56" s="89">
        <f t="shared" si="73"/>
        <v>0</v>
      </c>
      <c r="O56" s="90"/>
      <c r="P56" s="90"/>
      <c r="Q56" s="90"/>
      <c r="R56" s="90"/>
      <c r="S56" s="90"/>
      <c r="T56" s="88"/>
      <c r="U56" s="88"/>
      <c r="V56" s="89">
        <f t="shared" si="74"/>
        <v>0</v>
      </c>
      <c r="W56" s="90"/>
      <c r="X56" s="90"/>
      <c r="Y56" s="90"/>
      <c r="Z56" s="90"/>
      <c r="AA56" s="90"/>
      <c r="AB56" s="88"/>
      <c r="AC56" s="88"/>
      <c r="AD56" s="89">
        <f t="shared" si="75"/>
        <v>0</v>
      </c>
      <c r="AE56" s="90"/>
      <c r="AF56" s="90"/>
      <c r="AG56" s="90"/>
      <c r="AH56" s="90"/>
      <c r="AI56" s="90"/>
      <c r="AJ56" s="88"/>
      <c r="AK56" s="88"/>
      <c r="AL56" s="89">
        <f t="shared" si="76"/>
        <v>0</v>
      </c>
      <c r="AM56" s="193"/>
      <c r="AN56" s="193"/>
      <c r="AO56" s="193"/>
      <c r="AP56" s="193"/>
      <c r="AQ56" s="193"/>
      <c r="AR56" s="193"/>
      <c r="AS56" s="193"/>
      <c r="AT56" s="193"/>
      <c r="AU56" s="193"/>
      <c r="AV56" s="193"/>
      <c r="AW56" s="193"/>
      <c r="AX56" s="196"/>
    </row>
    <row r="57" spans="2:50" ht="12.95" customHeight="1" x14ac:dyDescent="0.25">
      <c r="B57" s="132"/>
      <c r="C57" s="136"/>
      <c r="D57" s="140"/>
      <c r="E57" s="144"/>
      <c r="F57" s="68"/>
      <c r="G57" s="90"/>
      <c r="H57" s="90"/>
      <c r="I57" s="90"/>
      <c r="J57" s="90"/>
      <c r="K57" s="90"/>
      <c r="L57" s="88"/>
      <c r="M57" s="88"/>
      <c r="N57" s="89">
        <f t="shared" si="73"/>
        <v>0</v>
      </c>
      <c r="O57" s="90"/>
      <c r="P57" s="90"/>
      <c r="Q57" s="90"/>
      <c r="R57" s="90"/>
      <c r="S57" s="90"/>
      <c r="T57" s="88"/>
      <c r="U57" s="88"/>
      <c r="V57" s="89">
        <f t="shared" si="74"/>
        <v>0</v>
      </c>
      <c r="W57" s="90"/>
      <c r="X57" s="90"/>
      <c r="Y57" s="90"/>
      <c r="Z57" s="90"/>
      <c r="AA57" s="90"/>
      <c r="AB57" s="88"/>
      <c r="AC57" s="88"/>
      <c r="AD57" s="89">
        <f t="shared" si="75"/>
        <v>0</v>
      </c>
      <c r="AE57" s="90"/>
      <c r="AF57" s="90"/>
      <c r="AG57" s="90"/>
      <c r="AH57" s="90"/>
      <c r="AI57" s="90"/>
      <c r="AJ57" s="88"/>
      <c r="AK57" s="88"/>
      <c r="AL57" s="89">
        <f t="shared" si="76"/>
        <v>0</v>
      </c>
      <c r="AM57" s="193"/>
      <c r="AN57" s="193"/>
      <c r="AO57" s="193"/>
      <c r="AP57" s="193"/>
      <c r="AQ57" s="193"/>
      <c r="AR57" s="193"/>
      <c r="AS57" s="193"/>
      <c r="AT57" s="193"/>
      <c r="AU57" s="193"/>
      <c r="AV57" s="193"/>
      <c r="AW57" s="193"/>
      <c r="AX57" s="196"/>
    </row>
    <row r="58" spans="2:50" ht="12.95" customHeight="1" x14ac:dyDescent="0.25">
      <c r="B58" s="132"/>
      <c r="C58" s="136"/>
      <c r="D58" s="140"/>
      <c r="E58" s="144"/>
      <c r="F58" s="68"/>
      <c r="G58" s="90"/>
      <c r="H58" s="90"/>
      <c r="I58" s="90"/>
      <c r="J58" s="90"/>
      <c r="K58" s="90"/>
      <c r="L58" s="88"/>
      <c r="M58" s="88"/>
      <c r="N58" s="89">
        <f t="shared" si="73"/>
        <v>0</v>
      </c>
      <c r="O58" s="90"/>
      <c r="P58" s="90"/>
      <c r="Q58" s="90"/>
      <c r="R58" s="90"/>
      <c r="S58" s="90"/>
      <c r="T58" s="88"/>
      <c r="U58" s="88"/>
      <c r="V58" s="89">
        <f t="shared" si="74"/>
        <v>0</v>
      </c>
      <c r="W58" s="90"/>
      <c r="X58" s="90"/>
      <c r="Y58" s="90"/>
      <c r="Z58" s="90"/>
      <c r="AA58" s="90"/>
      <c r="AB58" s="88"/>
      <c r="AC58" s="88"/>
      <c r="AD58" s="89">
        <f t="shared" si="75"/>
        <v>0</v>
      </c>
      <c r="AE58" s="90"/>
      <c r="AF58" s="90"/>
      <c r="AG58" s="90"/>
      <c r="AH58" s="90"/>
      <c r="AI58" s="90"/>
      <c r="AJ58" s="88"/>
      <c r="AK58" s="88"/>
      <c r="AL58" s="89">
        <f t="shared" si="76"/>
        <v>0</v>
      </c>
      <c r="AM58" s="193"/>
      <c r="AN58" s="193"/>
      <c r="AO58" s="193"/>
      <c r="AP58" s="193"/>
      <c r="AQ58" s="193"/>
      <c r="AR58" s="193"/>
      <c r="AS58" s="193"/>
      <c r="AT58" s="193"/>
      <c r="AU58" s="193"/>
      <c r="AV58" s="193"/>
      <c r="AW58" s="193"/>
      <c r="AX58" s="196"/>
    </row>
    <row r="59" spans="2:50" ht="12.95" customHeight="1" x14ac:dyDescent="0.25">
      <c r="B59" s="132"/>
      <c r="C59" s="136"/>
      <c r="D59" s="140"/>
      <c r="E59" s="144"/>
      <c r="F59" s="27"/>
      <c r="G59" s="90"/>
      <c r="H59" s="90"/>
      <c r="I59" s="90"/>
      <c r="J59" s="90"/>
      <c r="K59" s="90"/>
      <c r="L59" s="88"/>
      <c r="M59" s="88"/>
      <c r="N59" s="89">
        <f t="shared" si="73"/>
        <v>0</v>
      </c>
      <c r="O59" s="90"/>
      <c r="P59" s="90"/>
      <c r="Q59" s="90"/>
      <c r="R59" s="90"/>
      <c r="S59" s="90"/>
      <c r="T59" s="88"/>
      <c r="U59" s="88"/>
      <c r="V59" s="89">
        <f t="shared" si="74"/>
        <v>0</v>
      </c>
      <c r="W59" s="90"/>
      <c r="X59" s="90"/>
      <c r="Y59" s="90"/>
      <c r="Z59" s="90"/>
      <c r="AA59" s="90"/>
      <c r="AB59" s="88"/>
      <c r="AC59" s="88"/>
      <c r="AD59" s="89">
        <f t="shared" si="75"/>
        <v>0</v>
      </c>
      <c r="AE59" s="90"/>
      <c r="AF59" s="90"/>
      <c r="AG59" s="90"/>
      <c r="AH59" s="90"/>
      <c r="AI59" s="90"/>
      <c r="AJ59" s="88"/>
      <c r="AK59" s="88"/>
      <c r="AL59" s="89">
        <f t="shared" si="76"/>
        <v>0</v>
      </c>
      <c r="AM59" s="193"/>
      <c r="AN59" s="193"/>
      <c r="AO59" s="193"/>
      <c r="AP59" s="193"/>
      <c r="AQ59" s="193"/>
      <c r="AR59" s="193"/>
      <c r="AS59" s="193"/>
      <c r="AT59" s="193"/>
      <c r="AU59" s="193"/>
      <c r="AV59" s="193"/>
      <c r="AW59" s="193"/>
      <c r="AX59" s="196"/>
    </row>
    <row r="60" spans="2:50" ht="12.95" customHeight="1" thickBot="1" x14ac:dyDescent="0.3">
      <c r="B60" s="133"/>
      <c r="C60" s="137"/>
      <c r="D60" s="141"/>
      <c r="E60" s="144"/>
      <c r="F60" s="27"/>
      <c r="G60" s="90"/>
      <c r="H60" s="90"/>
      <c r="I60" s="90"/>
      <c r="J60" s="90"/>
      <c r="K60" s="90"/>
      <c r="L60" s="92"/>
      <c r="M60" s="92"/>
      <c r="N60" s="89">
        <f t="shared" si="73"/>
        <v>0</v>
      </c>
      <c r="O60" s="90"/>
      <c r="P60" s="90"/>
      <c r="Q60" s="90"/>
      <c r="R60" s="90"/>
      <c r="S60" s="90"/>
      <c r="T60" s="92"/>
      <c r="U60" s="92"/>
      <c r="V60" s="89">
        <f t="shared" si="74"/>
        <v>0</v>
      </c>
      <c r="W60" s="90"/>
      <c r="X60" s="90"/>
      <c r="Y60" s="90"/>
      <c r="Z60" s="90"/>
      <c r="AA60" s="90"/>
      <c r="AB60" s="92"/>
      <c r="AC60" s="92"/>
      <c r="AD60" s="89">
        <f t="shared" si="75"/>
        <v>0</v>
      </c>
      <c r="AE60" s="90"/>
      <c r="AF60" s="90"/>
      <c r="AG60" s="90"/>
      <c r="AH60" s="90"/>
      <c r="AI60" s="90"/>
      <c r="AJ60" s="92"/>
      <c r="AK60" s="92"/>
      <c r="AL60" s="89">
        <f t="shared" si="76"/>
        <v>0</v>
      </c>
      <c r="AM60" s="193"/>
      <c r="AN60" s="193"/>
      <c r="AO60" s="193"/>
      <c r="AP60" s="193"/>
      <c r="AQ60" s="193"/>
      <c r="AR60" s="193"/>
      <c r="AS60" s="193"/>
      <c r="AT60" s="193"/>
      <c r="AU60" s="193"/>
      <c r="AV60" s="193"/>
      <c r="AW60" s="193"/>
      <c r="AX60" s="196"/>
    </row>
    <row r="61" spans="2:50" ht="12.95" hidden="1" customHeight="1" thickBot="1" x14ac:dyDescent="0.3">
      <c r="B61" s="134"/>
      <c r="C61" s="138"/>
      <c r="D61" s="142"/>
      <c r="E61" s="145"/>
      <c r="F61" s="27" t="s">
        <v>36</v>
      </c>
      <c r="G61" s="94"/>
      <c r="H61" s="94"/>
      <c r="I61" s="94"/>
      <c r="J61" s="94"/>
      <c r="K61" s="94"/>
      <c r="L61" s="93"/>
      <c r="M61" s="93"/>
      <c r="N61" s="89">
        <f t="shared" ref="N61" si="77">N50+N51+N53+N58+N59+N60+N56+N57</f>
        <v>0</v>
      </c>
      <c r="O61" s="95"/>
      <c r="P61" s="95"/>
      <c r="Q61" s="95"/>
      <c r="R61" s="95"/>
      <c r="S61" s="95"/>
      <c r="T61" s="93"/>
      <c r="U61" s="93"/>
      <c r="V61" s="89">
        <f t="shared" ref="V61" si="78">V50+V51+V53+V58+V59+V60+V56+V57</f>
        <v>0</v>
      </c>
      <c r="W61" s="95"/>
      <c r="X61" s="95"/>
      <c r="Y61" s="95"/>
      <c r="Z61" s="95"/>
      <c r="AA61" s="95"/>
      <c r="AB61" s="93"/>
      <c r="AC61" s="93"/>
      <c r="AD61" s="89">
        <f t="shared" ref="AD61" si="79">AD50+AD51+AD53+AD58+AD59+AD60+AD56+AD57</f>
        <v>0</v>
      </c>
      <c r="AE61" s="95"/>
      <c r="AF61" s="95"/>
      <c r="AG61" s="95"/>
      <c r="AH61" s="95"/>
      <c r="AI61" s="95"/>
      <c r="AJ61" s="93"/>
      <c r="AK61" s="93"/>
      <c r="AL61" s="89">
        <f t="shared" ref="AL61" si="80">AL50+AL51+AL53+AL58+AL59+AL60+AL56+AL57</f>
        <v>0</v>
      </c>
      <c r="AM61" s="194"/>
      <c r="AN61" s="194"/>
      <c r="AO61" s="194"/>
      <c r="AP61" s="194"/>
      <c r="AQ61" s="194"/>
      <c r="AR61" s="194"/>
      <c r="AS61" s="194"/>
      <c r="AT61" s="194"/>
      <c r="AU61" s="194"/>
      <c r="AV61" s="194"/>
      <c r="AW61" s="194"/>
      <c r="AX61" s="197"/>
    </row>
    <row r="62" spans="2:50" ht="12.95" customHeight="1" thickTop="1" x14ac:dyDescent="0.25">
      <c r="B62" s="132">
        <v>4</v>
      </c>
      <c r="C62" s="135">
        <f>HAZİRAN!C62</f>
        <v>0</v>
      </c>
      <c r="D62" s="139">
        <f>HAZİRAN!D62</f>
        <v>0</v>
      </c>
      <c r="E62" s="143">
        <f>HAZİRAN!E62</f>
        <v>18</v>
      </c>
      <c r="F62" s="67" t="s">
        <v>21</v>
      </c>
      <c r="G62" s="87"/>
      <c r="H62" s="87"/>
      <c r="I62" s="87"/>
      <c r="J62" s="87"/>
      <c r="K62" s="87"/>
      <c r="L62" s="85"/>
      <c r="M62" s="85"/>
      <c r="N62" s="86">
        <f t="shared" ref="N62" si="81">SUM(G62:M62)</f>
        <v>0</v>
      </c>
      <c r="O62" s="87"/>
      <c r="P62" s="87"/>
      <c r="Q62" s="87"/>
      <c r="R62" s="87"/>
      <c r="S62" s="87"/>
      <c r="T62" s="85"/>
      <c r="U62" s="85"/>
      <c r="V62" s="86">
        <f t="shared" ref="V62" si="82">SUM(O62:U62)</f>
        <v>0</v>
      </c>
      <c r="W62" s="87"/>
      <c r="X62" s="87"/>
      <c r="Y62" s="87"/>
      <c r="Z62" s="87"/>
      <c r="AA62" s="87"/>
      <c r="AB62" s="85"/>
      <c r="AC62" s="85"/>
      <c r="AD62" s="86">
        <f t="shared" ref="AD62" si="83">SUM(W62:AC62)</f>
        <v>0</v>
      </c>
      <c r="AE62" s="87"/>
      <c r="AF62" s="87"/>
      <c r="AG62" s="87"/>
      <c r="AH62" s="87"/>
      <c r="AI62" s="87"/>
      <c r="AJ62" s="85"/>
      <c r="AK62" s="85"/>
      <c r="AL62" s="86">
        <f t="shared" ref="AL62" si="84">SUM(AE62:AK62)</f>
        <v>0</v>
      </c>
      <c r="AM62" s="192">
        <f t="shared" ref="AM62" si="85">N62+V62+AD62+AL62</f>
        <v>0</v>
      </c>
      <c r="AN62" s="192">
        <f t="shared" ref="AN62" si="86">N63+V63+AD63+AL63</f>
        <v>0</v>
      </c>
      <c r="AO62" s="192">
        <f t="shared" ref="AO62" si="87">N64+V64+AD64+AL64</f>
        <v>0</v>
      </c>
      <c r="AP62" s="192">
        <f t="shared" ref="AP62" si="88">N65+V65+AD65+AL65</f>
        <v>0</v>
      </c>
      <c r="AQ62" s="192">
        <f t="shared" ref="AQ62" si="89">N66+V66+AD66+AL66</f>
        <v>0</v>
      </c>
      <c r="AR62" s="192">
        <f t="shared" ref="AR62" si="90">N67+V67+AD67+AL67</f>
        <v>0</v>
      </c>
      <c r="AS62" s="192">
        <f t="shared" ref="AS62" si="91">N68+V68+AD68+AL68</f>
        <v>0</v>
      </c>
      <c r="AT62" s="192">
        <f t="shared" ref="AT62" si="92">N80+V80+AD80+AL80</f>
        <v>0</v>
      </c>
      <c r="AU62" s="192">
        <f t="shared" ref="AU62" si="93">N73+V73+AD73+AL73</f>
        <v>0</v>
      </c>
      <c r="AV62" s="192">
        <f t="shared" ref="AV62" si="94">N74+V74+AD74+AL74</f>
        <v>0</v>
      </c>
      <c r="AW62" s="192">
        <f t="shared" ref="AW62" si="95">N71+V71+AD71+AL71</f>
        <v>0</v>
      </c>
      <c r="AX62" s="195">
        <f t="shared" ref="AX62" si="96">SUM(AN62:AW80)</f>
        <v>0</v>
      </c>
    </row>
    <row r="63" spans="2:50" ht="12.95" customHeight="1" x14ac:dyDescent="0.25">
      <c r="B63" s="132"/>
      <c r="C63" s="136"/>
      <c r="D63" s="140"/>
      <c r="E63" s="144"/>
      <c r="F63" s="68" t="s">
        <v>33</v>
      </c>
      <c r="G63" s="90"/>
      <c r="H63" s="90"/>
      <c r="I63" s="90"/>
      <c r="J63" s="90"/>
      <c r="K63" s="90"/>
      <c r="L63" s="88"/>
      <c r="M63" s="88"/>
      <c r="N63" s="89">
        <f>IF(SUM(G62:K63)-E62&lt;=0,0,IF(SUM(G62:K62)-E62&lt;0,SUM(G62:K63)-E62,SUM(G63:K63)))</f>
        <v>0</v>
      </c>
      <c r="O63" s="90"/>
      <c r="P63" s="90"/>
      <c r="Q63" s="90"/>
      <c r="R63" s="90"/>
      <c r="S63" s="90"/>
      <c r="T63" s="88"/>
      <c r="U63" s="88"/>
      <c r="V63" s="89">
        <f t="shared" ref="V63" si="97">IF(SUM(O62:S63)-J62&lt;=0,0,IF(SUM(O62:S62)-J62&lt;0,SUM(O62:S63)-J62,SUM(O63:S63)))</f>
        <v>0</v>
      </c>
      <c r="W63" s="90"/>
      <c r="X63" s="90"/>
      <c r="Y63" s="90"/>
      <c r="Z63" s="90"/>
      <c r="AA63" s="90"/>
      <c r="AB63" s="88"/>
      <c r="AC63" s="88"/>
      <c r="AD63" s="89">
        <f t="shared" ref="AD63" si="98">IF(SUM(W62:AA63)-R62&lt;=0,0,IF(SUM(W62:AA62)-R62&lt;0,SUM(W62:AA63)-R62,SUM(W63:AA63)))</f>
        <v>0</v>
      </c>
      <c r="AE63" s="90"/>
      <c r="AF63" s="90"/>
      <c r="AG63" s="90"/>
      <c r="AH63" s="90"/>
      <c r="AI63" s="90"/>
      <c r="AJ63" s="88"/>
      <c r="AK63" s="88"/>
      <c r="AL63" s="89">
        <f t="shared" ref="AL63" si="99">IF(SUM(AE62:AI63)-Z62&lt;=0,0,IF(SUM(AE62:AI62)-Z62&lt;0,SUM(AE62:AI63)-Z62,SUM(AE63:AI63)))</f>
        <v>0</v>
      </c>
      <c r="AM63" s="193"/>
      <c r="AN63" s="193"/>
      <c r="AO63" s="193"/>
      <c r="AP63" s="193"/>
      <c r="AQ63" s="193"/>
      <c r="AR63" s="193"/>
      <c r="AS63" s="193"/>
      <c r="AT63" s="193"/>
      <c r="AU63" s="193"/>
      <c r="AV63" s="193"/>
      <c r="AW63" s="193"/>
      <c r="AX63" s="196"/>
    </row>
    <row r="64" spans="2:50" ht="12.95" customHeight="1" x14ac:dyDescent="0.25">
      <c r="B64" s="132"/>
      <c r="C64" s="136"/>
      <c r="D64" s="140"/>
      <c r="E64" s="144"/>
      <c r="F64" s="68" t="s">
        <v>34</v>
      </c>
      <c r="G64" s="90"/>
      <c r="H64" s="90"/>
      <c r="I64" s="90"/>
      <c r="J64" s="90"/>
      <c r="K64" s="90"/>
      <c r="L64" s="88"/>
      <c r="M64" s="88"/>
      <c r="N64" s="89">
        <f>IF(SUM(G62:K64)-E62&lt;=0,0,IF(SUM(G62:K63)-E62&lt;0,SUM(G62:K64)-E62,SUM(G64:K64)))</f>
        <v>0</v>
      </c>
      <c r="O64" s="90"/>
      <c r="P64" s="90"/>
      <c r="Q64" s="90"/>
      <c r="R64" s="90"/>
      <c r="S64" s="90"/>
      <c r="T64" s="88"/>
      <c r="U64" s="88"/>
      <c r="V64" s="89">
        <f t="shared" ref="V64" si="100">IF(SUM(O62:S64)-J62&lt;=0,0,IF(SUM(O62:S63)-J62&lt;0,SUM(O62:S64)-J62,SUM(O64:S64)))</f>
        <v>0</v>
      </c>
      <c r="W64" s="90"/>
      <c r="X64" s="90"/>
      <c r="Y64" s="90"/>
      <c r="Z64" s="90"/>
      <c r="AA64" s="90"/>
      <c r="AB64" s="88"/>
      <c r="AC64" s="88"/>
      <c r="AD64" s="89">
        <f t="shared" ref="AD64" si="101">IF(SUM(W62:AA64)-R62&lt;=0,0,IF(SUM(W62:AA63)-R62&lt;0,SUM(W62:AA64)-R62,SUM(W64:AA64)))</f>
        <v>0</v>
      </c>
      <c r="AE64" s="90"/>
      <c r="AF64" s="90"/>
      <c r="AG64" s="90"/>
      <c r="AH64" s="90"/>
      <c r="AI64" s="90"/>
      <c r="AJ64" s="88"/>
      <c r="AK64" s="88"/>
      <c r="AL64" s="89">
        <f t="shared" ref="AL64" si="102">IF(SUM(AE62:AI64)-Z62&lt;=0,0,IF(SUM(AE62:AI63)-Z62&lt;0,SUM(AE62:AI64)-Z62,SUM(AE64:AI64)))</f>
        <v>0</v>
      </c>
      <c r="AM64" s="193"/>
      <c r="AN64" s="193"/>
      <c r="AO64" s="193"/>
      <c r="AP64" s="193"/>
      <c r="AQ64" s="193"/>
      <c r="AR64" s="193"/>
      <c r="AS64" s="193"/>
      <c r="AT64" s="193"/>
      <c r="AU64" s="193"/>
      <c r="AV64" s="193"/>
      <c r="AW64" s="193"/>
      <c r="AX64" s="196"/>
    </row>
    <row r="65" spans="2:50" ht="12.95" customHeight="1" x14ac:dyDescent="0.25">
      <c r="B65" s="132"/>
      <c r="C65" s="136"/>
      <c r="D65" s="140"/>
      <c r="E65" s="144"/>
      <c r="F65" s="68" t="s">
        <v>32</v>
      </c>
      <c r="G65" s="90"/>
      <c r="H65" s="90"/>
      <c r="I65" s="90"/>
      <c r="J65" s="90"/>
      <c r="K65" s="90"/>
      <c r="L65" s="88"/>
      <c r="M65" s="88"/>
      <c r="N65" s="89">
        <f>IF(SUM(G62:K65)-E62&lt;=0,0,IF(SUM(G62:K64)-E62&lt;0,SUM(G62:K65)-E62,SUM(G65:K65)))+L65+M65</f>
        <v>0</v>
      </c>
      <c r="O65" s="90"/>
      <c r="P65" s="90"/>
      <c r="Q65" s="90"/>
      <c r="R65" s="90"/>
      <c r="S65" s="90"/>
      <c r="T65" s="88"/>
      <c r="U65" s="88"/>
      <c r="V65" s="89">
        <f t="shared" ref="V65" si="103">IF(SUM(O62:S65)-J62&lt;=0,0,IF(SUM(O62:S64)-J62&lt;0,SUM(O62:S65)-J62,SUM(O65:S65)))+T65+U65</f>
        <v>0</v>
      </c>
      <c r="W65" s="90"/>
      <c r="X65" s="90"/>
      <c r="Y65" s="90"/>
      <c r="Z65" s="90"/>
      <c r="AA65" s="90"/>
      <c r="AB65" s="88"/>
      <c r="AC65" s="88"/>
      <c r="AD65" s="89">
        <f t="shared" ref="AD65" si="104">IF(SUM(W62:AA65)-R62&lt;=0,0,IF(SUM(W62:AA64)-R62&lt;0,SUM(W62:AA65)-R62,SUM(W65:AA65)))+AB65+AC65</f>
        <v>0</v>
      </c>
      <c r="AE65" s="90"/>
      <c r="AF65" s="90"/>
      <c r="AG65" s="90"/>
      <c r="AH65" s="90"/>
      <c r="AI65" s="90"/>
      <c r="AJ65" s="88"/>
      <c r="AK65" s="88"/>
      <c r="AL65" s="89">
        <f t="shared" ref="AL65" si="105">IF(SUM(AE62:AI65)-Z62&lt;=0,0,IF(SUM(AE62:AI64)-Z62&lt;0,SUM(AE62:AI65)-Z62,SUM(AE65:AI65)))+AJ65+AK65</f>
        <v>0</v>
      </c>
      <c r="AM65" s="193"/>
      <c r="AN65" s="193"/>
      <c r="AO65" s="193"/>
      <c r="AP65" s="193"/>
      <c r="AQ65" s="193"/>
      <c r="AR65" s="193"/>
      <c r="AS65" s="193"/>
      <c r="AT65" s="193"/>
      <c r="AU65" s="193"/>
      <c r="AV65" s="193"/>
      <c r="AW65" s="193"/>
      <c r="AX65" s="196"/>
    </row>
    <row r="66" spans="2:50" ht="12.95" customHeight="1" x14ac:dyDescent="0.25">
      <c r="B66" s="132"/>
      <c r="C66" s="136"/>
      <c r="D66" s="140"/>
      <c r="E66" s="144"/>
      <c r="F66" s="68" t="s">
        <v>38</v>
      </c>
      <c r="G66" s="90"/>
      <c r="H66" s="90"/>
      <c r="I66" s="90"/>
      <c r="J66" s="90"/>
      <c r="K66" s="90"/>
      <c r="L66" s="88"/>
      <c r="M66" s="88"/>
      <c r="N66" s="89">
        <f>IF(SUM(G62:K66)-E62&lt;=0,0,IF(SUM(G62:K65)-E62&lt;0,SUM(G62:K66)-E62,SUM(G66:K66)))</f>
        <v>0</v>
      </c>
      <c r="O66" s="90"/>
      <c r="P66" s="90"/>
      <c r="Q66" s="90"/>
      <c r="R66" s="90"/>
      <c r="S66" s="90"/>
      <c r="T66" s="88"/>
      <c r="U66" s="88"/>
      <c r="V66" s="89">
        <f>IF(SUM(O62:S66)-E62&lt;=0,0,IF(SUM(O62:S65)-E62&lt;0,SUM(O62:S66)-E62,SUM(O66:S66)))</f>
        <v>0</v>
      </c>
      <c r="W66" s="90"/>
      <c r="X66" s="90"/>
      <c r="Y66" s="90"/>
      <c r="Z66" s="90"/>
      <c r="AA66" s="90"/>
      <c r="AB66" s="88"/>
      <c r="AC66" s="88"/>
      <c r="AD66" s="89">
        <f>IF(SUM(W62:AA66)-E62&lt;=0,0,IF(SUM(W62:AA65)-E62&lt;0,SUM(W62:AA66)-E62,SUM(W66:AA66)))</f>
        <v>0</v>
      </c>
      <c r="AE66" s="90"/>
      <c r="AF66" s="90"/>
      <c r="AG66" s="90"/>
      <c r="AH66" s="90"/>
      <c r="AI66" s="90"/>
      <c r="AJ66" s="88"/>
      <c r="AK66" s="88"/>
      <c r="AL66" s="89">
        <f>IF(SUM(AE62:AI66)-E62&lt;=0,0,IF(SUM(AE62:AI65)-E62&lt;0,SUM(AE62:AI66)-E62,SUM(AE66:AI66)))</f>
        <v>0</v>
      </c>
      <c r="AM66" s="193"/>
      <c r="AN66" s="193"/>
      <c r="AO66" s="193"/>
      <c r="AP66" s="193"/>
      <c r="AQ66" s="193"/>
      <c r="AR66" s="193"/>
      <c r="AS66" s="193"/>
      <c r="AT66" s="193"/>
      <c r="AU66" s="193"/>
      <c r="AV66" s="193"/>
      <c r="AW66" s="193"/>
      <c r="AX66" s="196"/>
    </row>
    <row r="67" spans="2:50" ht="12.95" customHeight="1" x14ac:dyDescent="0.25">
      <c r="B67" s="132"/>
      <c r="C67" s="136"/>
      <c r="D67" s="140"/>
      <c r="E67" s="144"/>
      <c r="F67" s="68" t="s">
        <v>37</v>
      </c>
      <c r="G67" s="90"/>
      <c r="H67" s="90"/>
      <c r="I67" s="90"/>
      <c r="J67" s="90"/>
      <c r="K67" s="90"/>
      <c r="L67" s="88"/>
      <c r="M67" s="88"/>
      <c r="N67" s="89">
        <f t="shared" ref="N67" si="106">SUM(G67:M67)</f>
        <v>0</v>
      </c>
      <c r="O67" s="90"/>
      <c r="P67" s="90"/>
      <c r="Q67" s="90"/>
      <c r="R67" s="90"/>
      <c r="S67" s="90"/>
      <c r="T67" s="88"/>
      <c r="U67" s="88"/>
      <c r="V67" s="89">
        <f t="shared" ref="V67" si="107">SUM(O67:U67)</f>
        <v>0</v>
      </c>
      <c r="W67" s="90"/>
      <c r="X67" s="90"/>
      <c r="Y67" s="90"/>
      <c r="Z67" s="90"/>
      <c r="AA67" s="90"/>
      <c r="AB67" s="88"/>
      <c r="AC67" s="88"/>
      <c r="AD67" s="89">
        <f t="shared" ref="AD67" si="108">SUM(W67:AC67)</f>
        <v>0</v>
      </c>
      <c r="AE67" s="90"/>
      <c r="AF67" s="90"/>
      <c r="AG67" s="90"/>
      <c r="AH67" s="90"/>
      <c r="AI67" s="90"/>
      <c r="AJ67" s="88"/>
      <c r="AK67" s="88"/>
      <c r="AL67" s="89">
        <f t="shared" ref="AL67" si="109">SUM(AE67:AK67)</f>
        <v>0</v>
      </c>
      <c r="AM67" s="193"/>
      <c r="AN67" s="193"/>
      <c r="AO67" s="193"/>
      <c r="AP67" s="193"/>
      <c r="AQ67" s="193"/>
      <c r="AR67" s="193"/>
      <c r="AS67" s="193"/>
      <c r="AT67" s="193"/>
      <c r="AU67" s="193"/>
      <c r="AV67" s="193"/>
      <c r="AW67" s="193"/>
      <c r="AX67" s="196"/>
    </row>
    <row r="68" spans="2:50" ht="12.95" customHeight="1" x14ac:dyDescent="0.25">
      <c r="B68" s="132"/>
      <c r="C68" s="136"/>
      <c r="D68" s="140"/>
      <c r="E68" s="144"/>
      <c r="F68" s="27" t="s">
        <v>31</v>
      </c>
      <c r="G68" s="91"/>
      <c r="H68" s="91"/>
      <c r="I68" s="91"/>
      <c r="J68" s="91"/>
      <c r="K68" s="91">
        <f>IF((N62-E62)&lt;=0,0,IF((N62-E62)&gt;0,(N62-E62)))</f>
        <v>0</v>
      </c>
      <c r="L68" s="88"/>
      <c r="M68" s="88"/>
      <c r="N68" s="89">
        <f t="shared" ref="N68:N79" si="110">SUM(G68:M68)</f>
        <v>0</v>
      </c>
      <c r="O68" s="91"/>
      <c r="P68" s="91"/>
      <c r="Q68" s="91"/>
      <c r="R68" s="91"/>
      <c r="S68" s="91">
        <f>IF((V62-E62)&lt;=0,0,IF((V62-E62)&gt;0,(V62-E62)))</f>
        <v>0</v>
      </c>
      <c r="T68" s="88"/>
      <c r="U68" s="88"/>
      <c r="V68" s="89">
        <f t="shared" ref="V68:V79" si="111">SUM(O68:U68)</f>
        <v>0</v>
      </c>
      <c r="W68" s="91"/>
      <c r="X68" s="91"/>
      <c r="Y68" s="91"/>
      <c r="Z68" s="91"/>
      <c r="AA68" s="91">
        <f>IF((AD62-E62)&lt;=0,0,IF((AD62-E62)&gt;0,(AD62-E62)))</f>
        <v>0</v>
      </c>
      <c r="AB68" s="88"/>
      <c r="AC68" s="88"/>
      <c r="AD68" s="89">
        <f t="shared" ref="AD68:AD79" si="112">SUM(W68:AC68)</f>
        <v>0</v>
      </c>
      <c r="AE68" s="91"/>
      <c r="AF68" s="91"/>
      <c r="AG68" s="91"/>
      <c r="AH68" s="91"/>
      <c r="AI68" s="91">
        <f>IF((AL62-E62)&lt;=0,0,IF((AL62-E62)&gt;0,(AL62-E62)))</f>
        <v>0</v>
      </c>
      <c r="AJ68" s="88"/>
      <c r="AK68" s="88"/>
      <c r="AL68" s="89">
        <f t="shared" ref="AL68:AL79" si="113">SUM(AE68:AK68)</f>
        <v>0</v>
      </c>
      <c r="AM68" s="193"/>
      <c r="AN68" s="193"/>
      <c r="AO68" s="193"/>
      <c r="AP68" s="193"/>
      <c r="AQ68" s="193"/>
      <c r="AR68" s="193"/>
      <c r="AS68" s="193"/>
      <c r="AT68" s="193"/>
      <c r="AU68" s="193"/>
      <c r="AV68" s="193"/>
      <c r="AW68" s="193"/>
      <c r="AX68" s="196"/>
    </row>
    <row r="69" spans="2:50" ht="12.95" customHeight="1" x14ac:dyDescent="0.25">
      <c r="B69" s="132"/>
      <c r="C69" s="136"/>
      <c r="D69" s="140"/>
      <c r="E69" s="144"/>
      <c r="F69" s="27" t="s">
        <v>39</v>
      </c>
      <c r="G69" s="91"/>
      <c r="H69" s="91"/>
      <c r="I69" s="91"/>
      <c r="J69" s="91"/>
      <c r="K69" s="90">
        <f>IF(E62-15&lt;0,0,IF(SUM(G62:M67)&lt;10,0,IF(SUM(G62:M67)&lt;20,1,IF(SUM(G62:M67)&lt;30,2,IF(SUM(G62:M67)&gt;=30,3)))))</f>
        <v>0</v>
      </c>
      <c r="L69" s="88"/>
      <c r="M69" s="88"/>
      <c r="N69" s="89">
        <f t="shared" si="110"/>
        <v>0</v>
      </c>
      <c r="O69" s="91"/>
      <c r="P69" s="91"/>
      <c r="Q69" s="91"/>
      <c r="R69" s="91"/>
      <c r="S69" s="90">
        <f>IF(E62-15&lt;0,0,IF(SUM(O62:U67)&lt;10,0,IF(SUM(O62:U67)&lt;20,1,IF(SUM(O62:U67)&lt;30,2,IF(SUM(O62:U67)&gt;=30,3)))))</f>
        <v>0</v>
      </c>
      <c r="T69" s="88"/>
      <c r="U69" s="88"/>
      <c r="V69" s="89">
        <f t="shared" si="111"/>
        <v>0</v>
      </c>
      <c r="W69" s="91"/>
      <c r="X69" s="91"/>
      <c r="Y69" s="91"/>
      <c r="Z69" s="91"/>
      <c r="AA69" s="90">
        <f>IF(E62-15&lt;0,0,IF(SUM(W62:AC67)&lt;10,0,IF(SUM(W62:AC67)&lt;20,1,IF(SUM(W62:AC67)&lt;30,2,IF(SUM(W62:AC67)&gt;=30,3)))))</f>
        <v>0</v>
      </c>
      <c r="AB69" s="88"/>
      <c r="AC69" s="88"/>
      <c r="AD69" s="89">
        <f t="shared" si="112"/>
        <v>0</v>
      </c>
      <c r="AE69" s="91"/>
      <c r="AF69" s="91"/>
      <c r="AG69" s="91"/>
      <c r="AH69" s="91"/>
      <c r="AI69" s="90">
        <f>IF(E62-15&lt;0,0,IF(SUM(AE62:AK67)&lt;10,0,IF(SUM(AE62:AK67)&lt;20,1,IF(SUM(AE62:AK67)&lt;30,2,IF(SUM(AE62:AK67)&gt;=30,3)))))</f>
        <v>0</v>
      </c>
      <c r="AJ69" s="88"/>
      <c r="AK69" s="88"/>
      <c r="AL69" s="89">
        <f t="shared" si="113"/>
        <v>0</v>
      </c>
      <c r="AM69" s="193"/>
      <c r="AN69" s="193"/>
      <c r="AO69" s="193"/>
      <c r="AP69" s="193"/>
      <c r="AQ69" s="193"/>
      <c r="AR69" s="193"/>
      <c r="AS69" s="193"/>
      <c r="AT69" s="193"/>
      <c r="AU69" s="193"/>
      <c r="AV69" s="193"/>
      <c r="AW69" s="193"/>
      <c r="AX69" s="196"/>
    </row>
    <row r="70" spans="2:50" ht="12.95" customHeight="1" x14ac:dyDescent="0.25">
      <c r="B70" s="132"/>
      <c r="C70" s="136"/>
      <c r="D70" s="140"/>
      <c r="E70" s="144"/>
      <c r="F70" s="27" t="s">
        <v>41</v>
      </c>
      <c r="G70" s="90"/>
      <c r="H70" s="90"/>
      <c r="I70" s="90"/>
      <c r="J70" s="90"/>
      <c r="K70" s="91"/>
      <c r="L70" s="88"/>
      <c r="M70" s="88"/>
      <c r="N70" s="89">
        <f t="shared" si="110"/>
        <v>0</v>
      </c>
      <c r="O70" s="90"/>
      <c r="P70" s="90"/>
      <c r="Q70" s="90"/>
      <c r="R70" s="90"/>
      <c r="S70" s="91"/>
      <c r="T70" s="88"/>
      <c r="U70" s="88"/>
      <c r="V70" s="89">
        <f t="shared" si="111"/>
        <v>0</v>
      </c>
      <c r="W70" s="90"/>
      <c r="X70" s="90"/>
      <c r="Y70" s="90"/>
      <c r="Z70" s="90"/>
      <c r="AA70" s="91"/>
      <c r="AB70" s="88"/>
      <c r="AC70" s="88"/>
      <c r="AD70" s="89">
        <f t="shared" si="112"/>
        <v>0</v>
      </c>
      <c r="AE70" s="90"/>
      <c r="AF70" s="90"/>
      <c r="AG70" s="90"/>
      <c r="AH70" s="90"/>
      <c r="AI70" s="91"/>
      <c r="AJ70" s="88"/>
      <c r="AK70" s="88"/>
      <c r="AL70" s="89">
        <f t="shared" si="113"/>
        <v>0</v>
      </c>
      <c r="AM70" s="193"/>
      <c r="AN70" s="193"/>
      <c r="AO70" s="193"/>
      <c r="AP70" s="193"/>
      <c r="AQ70" s="193"/>
      <c r="AR70" s="193"/>
      <c r="AS70" s="193"/>
      <c r="AT70" s="193"/>
      <c r="AU70" s="193"/>
      <c r="AV70" s="193"/>
      <c r="AW70" s="193"/>
      <c r="AX70" s="196"/>
    </row>
    <row r="71" spans="2:50" ht="12.95" customHeight="1" x14ac:dyDescent="0.25">
      <c r="B71" s="132"/>
      <c r="C71" s="136"/>
      <c r="D71" s="140"/>
      <c r="E71" s="144"/>
      <c r="F71" s="27" t="s">
        <v>6</v>
      </c>
      <c r="G71" s="90"/>
      <c r="H71" s="90"/>
      <c r="I71" s="90"/>
      <c r="J71" s="90"/>
      <c r="K71" s="90"/>
      <c r="L71" s="88"/>
      <c r="M71" s="88"/>
      <c r="N71" s="89">
        <f t="shared" si="110"/>
        <v>0</v>
      </c>
      <c r="O71" s="90"/>
      <c r="P71" s="90"/>
      <c r="Q71" s="90"/>
      <c r="R71" s="90"/>
      <c r="S71" s="90"/>
      <c r="T71" s="88"/>
      <c r="U71" s="88"/>
      <c r="V71" s="89">
        <f t="shared" si="111"/>
        <v>0</v>
      </c>
      <c r="W71" s="90"/>
      <c r="X71" s="90"/>
      <c r="Y71" s="90"/>
      <c r="Z71" s="90"/>
      <c r="AA71" s="90"/>
      <c r="AB71" s="88"/>
      <c r="AC71" s="88"/>
      <c r="AD71" s="89">
        <f t="shared" si="112"/>
        <v>0</v>
      </c>
      <c r="AE71" s="90"/>
      <c r="AF71" s="90"/>
      <c r="AG71" s="90"/>
      <c r="AH71" s="90"/>
      <c r="AI71" s="90"/>
      <c r="AJ71" s="88"/>
      <c r="AK71" s="88"/>
      <c r="AL71" s="89">
        <f t="shared" si="113"/>
        <v>0</v>
      </c>
      <c r="AM71" s="193"/>
      <c r="AN71" s="193"/>
      <c r="AO71" s="193"/>
      <c r="AP71" s="193"/>
      <c r="AQ71" s="193"/>
      <c r="AR71" s="193"/>
      <c r="AS71" s="193"/>
      <c r="AT71" s="193"/>
      <c r="AU71" s="193"/>
      <c r="AV71" s="193"/>
      <c r="AW71" s="193"/>
      <c r="AX71" s="196"/>
    </row>
    <row r="72" spans="2:50" ht="12.95" customHeight="1" x14ac:dyDescent="0.25">
      <c r="B72" s="132"/>
      <c r="C72" s="136"/>
      <c r="D72" s="140"/>
      <c r="E72" s="144"/>
      <c r="F72" s="27" t="s">
        <v>35</v>
      </c>
      <c r="G72" s="90"/>
      <c r="H72" s="90"/>
      <c r="I72" s="90"/>
      <c r="J72" s="90"/>
      <c r="K72" s="90"/>
      <c r="L72" s="88"/>
      <c r="M72" s="88"/>
      <c r="N72" s="89">
        <f t="shared" si="110"/>
        <v>0</v>
      </c>
      <c r="O72" s="90"/>
      <c r="P72" s="90"/>
      <c r="Q72" s="90"/>
      <c r="R72" s="90"/>
      <c r="S72" s="90"/>
      <c r="T72" s="88"/>
      <c r="U72" s="88"/>
      <c r="V72" s="89">
        <f t="shared" si="111"/>
        <v>0</v>
      </c>
      <c r="W72" s="90"/>
      <c r="X72" s="90"/>
      <c r="Y72" s="90"/>
      <c r="Z72" s="90"/>
      <c r="AA72" s="90"/>
      <c r="AB72" s="88"/>
      <c r="AC72" s="88"/>
      <c r="AD72" s="89">
        <f t="shared" si="112"/>
        <v>0</v>
      </c>
      <c r="AE72" s="90"/>
      <c r="AF72" s="90"/>
      <c r="AG72" s="90"/>
      <c r="AH72" s="90"/>
      <c r="AI72" s="90"/>
      <c r="AJ72" s="88"/>
      <c r="AK72" s="88"/>
      <c r="AL72" s="89">
        <f t="shared" si="113"/>
        <v>0</v>
      </c>
      <c r="AM72" s="193"/>
      <c r="AN72" s="193"/>
      <c r="AO72" s="193"/>
      <c r="AP72" s="193"/>
      <c r="AQ72" s="193"/>
      <c r="AR72" s="193"/>
      <c r="AS72" s="193"/>
      <c r="AT72" s="193"/>
      <c r="AU72" s="193"/>
      <c r="AV72" s="193"/>
      <c r="AW72" s="193"/>
      <c r="AX72" s="196"/>
    </row>
    <row r="73" spans="2:50" ht="12.95" customHeight="1" x14ac:dyDescent="0.25">
      <c r="B73" s="132"/>
      <c r="C73" s="136"/>
      <c r="D73" s="140"/>
      <c r="E73" s="144"/>
      <c r="F73" s="68" t="s">
        <v>40</v>
      </c>
      <c r="G73" s="90"/>
      <c r="H73" s="90"/>
      <c r="I73" s="90"/>
      <c r="J73" s="90"/>
      <c r="K73" s="90"/>
      <c r="L73" s="88"/>
      <c r="M73" s="88"/>
      <c r="N73" s="89">
        <f t="shared" si="110"/>
        <v>0</v>
      </c>
      <c r="O73" s="90"/>
      <c r="P73" s="90"/>
      <c r="Q73" s="90"/>
      <c r="R73" s="90"/>
      <c r="S73" s="90"/>
      <c r="T73" s="88"/>
      <c r="U73" s="88"/>
      <c r="V73" s="89">
        <f t="shared" si="111"/>
        <v>0</v>
      </c>
      <c r="W73" s="90"/>
      <c r="X73" s="90"/>
      <c r="Y73" s="90"/>
      <c r="Z73" s="90"/>
      <c r="AA73" s="90"/>
      <c r="AB73" s="88"/>
      <c r="AC73" s="88"/>
      <c r="AD73" s="89">
        <f t="shared" si="112"/>
        <v>0</v>
      </c>
      <c r="AE73" s="90"/>
      <c r="AF73" s="90"/>
      <c r="AG73" s="90"/>
      <c r="AH73" s="90"/>
      <c r="AI73" s="90"/>
      <c r="AJ73" s="88"/>
      <c r="AK73" s="88"/>
      <c r="AL73" s="89">
        <f t="shared" si="113"/>
        <v>0</v>
      </c>
      <c r="AM73" s="193"/>
      <c r="AN73" s="193"/>
      <c r="AO73" s="193"/>
      <c r="AP73" s="193"/>
      <c r="AQ73" s="193"/>
      <c r="AR73" s="193"/>
      <c r="AS73" s="193"/>
      <c r="AT73" s="193"/>
      <c r="AU73" s="193"/>
      <c r="AV73" s="193"/>
      <c r="AW73" s="193"/>
      <c r="AX73" s="196"/>
    </row>
    <row r="74" spans="2:50" ht="12.95" customHeight="1" x14ac:dyDescent="0.25">
      <c r="B74" s="132"/>
      <c r="C74" s="136"/>
      <c r="D74" s="140"/>
      <c r="E74" s="144"/>
      <c r="F74" s="68" t="s">
        <v>7</v>
      </c>
      <c r="G74" s="90"/>
      <c r="H74" s="90"/>
      <c r="I74" s="90"/>
      <c r="J74" s="90"/>
      <c r="K74" s="90"/>
      <c r="L74" s="88"/>
      <c r="M74" s="88"/>
      <c r="N74" s="89">
        <f t="shared" si="110"/>
        <v>0</v>
      </c>
      <c r="O74" s="90"/>
      <c r="P74" s="90"/>
      <c r="Q74" s="90"/>
      <c r="R74" s="90"/>
      <c r="S74" s="90"/>
      <c r="T74" s="88"/>
      <c r="U74" s="88"/>
      <c r="V74" s="89">
        <f t="shared" si="111"/>
        <v>0</v>
      </c>
      <c r="W74" s="90"/>
      <c r="X74" s="90"/>
      <c r="Y74" s="90"/>
      <c r="Z74" s="90"/>
      <c r="AA74" s="90"/>
      <c r="AB74" s="88"/>
      <c r="AC74" s="88"/>
      <c r="AD74" s="89">
        <f t="shared" si="112"/>
        <v>0</v>
      </c>
      <c r="AE74" s="90"/>
      <c r="AF74" s="90"/>
      <c r="AG74" s="90"/>
      <c r="AH74" s="90"/>
      <c r="AI74" s="90"/>
      <c r="AJ74" s="88"/>
      <c r="AK74" s="88"/>
      <c r="AL74" s="89">
        <f t="shared" si="113"/>
        <v>0</v>
      </c>
      <c r="AM74" s="193"/>
      <c r="AN74" s="193"/>
      <c r="AO74" s="193"/>
      <c r="AP74" s="193"/>
      <c r="AQ74" s="193"/>
      <c r="AR74" s="193"/>
      <c r="AS74" s="193"/>
      <c r="AT74" s="193"/>
      <c r="AU74" s="193"/>
      <c r="AV74" s="193"/>
      <c r="AW74" s="193"/>
      <c r="AX74" s="196"/>
    </row>
    <row r="75" spans="2:50" ht="12.95" customHeight="1" x14ac:dyDescent="0.25">
      <c r="B75" s="132"/>
      <c r="C75" s="136"/>
      <c r="D75" s="140"/>
      <c r="E75" s="144"/>
      <c r="F75" s="68"/>
      <c r="G75" s="90"/>
      <c r="H75" s="90"/>
      <c r="I75" s="90"/>
      <c r="J75" s="90"/>
      <c r="K75" s="90"/>
      <c r="L75" s="88"/>
      <c r="M75" s="88"/>
      <c r="N75" s="89">
        <f t="shared" si="110"/>
        <v>0</v>
      </c>
      <c r="O75" s="90"/>
      <c r="P75" s="90"/>
      <c r="Q75" s="90"/>
      <c r="R75" s="90"/>
      <c r="S75" s="90"/>
      <c r="T75" s="88"/>
      <c r="U75" s="88"/>
      <c r="V75" s="89">
        <f t="shared" si="111"/>
        <v>0</v>
      </c>
      <c r="W75" s="90"/>
      <c r="X75" s="90"/>
      <c r="Y75" s="90"/>
      <c r="Z75" s="90"/>
      <c r="AA75" s="90"/>
      <c r="AB75" s="88"/>
      <c r="AC75" s="88"/>
      <c r="AD75" s="89">
        <f t="shared" si="112"/>
        <v>0</v>
      </c>
      <c r="AE75" s="90"/>
      <c r="AF75" s="90"/>
      <c r="AG75" s="90"/>
      <c r="AH75" s="90"/>
      <c r="AI75" s="90"/>
      <c r="AJ75" s="88"/>
      <c r="AK75" s="88"/>
      <c r="AL75" s="89">
        <f t="shared" si="113"/>
        <v>0</v>
      </c>
      <c r="AM75" s="193"/>
      <c r="AN75" s="193"/>
      <c r="AO75" s="193"/>
      <c r="AP75" s="193"/>
      <c r="AQ75" s="193"/>
      <c r="AR75" s="193"/>
      <c r="AS75" s="193"/>
      <c r="AT75" s="193"/>
      <c r="AU75" s="193"/>
      <c r="AV75" s="193"/>
      <c r="AW75" s="193"/>
      <c r="AX75" s="196"/>
    </row>
    <row r="76" spans="2:50" ht="12.95" customHeight="1" x14ac:dyDescent="0.25">
      <c r="B76" s="132"/>
      <c r="C76" s="136"/>
      <c r="D76" s="140"/>
      <c r="E76" s="144"/>
      <c r="F76" s="68"/>
      <c r="G76" s="90"/>
      <c r="H76" s="90"/>
      <c r="I76" s="90"/>
      <c r="J76" s="90"/>
      <c r="K76" s="90"/>
      <c r="L76" s="88"/>
      <c r="M76" s="88"/>
      <c r="N76" s="89">
        <f t="shared" si="110"/>
        <v>0</v>
      </c>
      <c r="O76" s="90"/>
      <c r="P76" s="90"/>
      <c r="Q76" s="90"/>
      <c r="R76" s="90"/>
      <c r="S76" s="90"/>
      <c r="T76" s="88"/>
      <c r="U76" s="88"/>
      <c r="V76" s="89">
        <f t="shared" si="111"/>
        <v>0</v>
      </c>
      <c r="W76" s="90"/>
      <c r="X76" s="90"/>
      <c r="Y76" s="90"/>
      <c r="Z76" s="90"/>
      <c r="AA76" s="90"/>
      <c r="AB76" s="88"/>
      <c r="AC76" s="88"/>
      <c r="AD76" s="89">
        <f t="shared" si="112"/>
        <v>0</v>
      </c>
      <c r="AE76" s="90"/>
      <c r="AF76" s="90"/>
      <c r="AG76" s="90"/>
      <c r="AH76" s="90"/>
      <c r="AI76" s="90"/>
      <c r="AJ76" s="88"/>
      <c r="AK76" s="88"/>
      <c r="AL76" s="89">
        <f t="shared" si="113"/>
        <v>0</v>
      </c>
      <c r="AM76" s="193"/>
      <c r="AN76" s="193"/>
      <c r="AO76" s="193"/>
      <c r="AP76" s="193"/>
      <c r="AQ76" s="193"/>
      <c r="AR76" s="193"/>
      <c r="AS76" s="193"/>
      <c r="AT76" s="193"/>
      <c r="AU76" s="193"/>
      <c r="AV76" s="193"/>
      <c r="AW76" s="193"/>
      <c r="AX76" s="196"/>
    </row>
    <row r="77" spans="2:50" ht="12.95" customHeight="1" x14ac:dyDescent="0.25">
      <c r="B77" s="132"/>
      <c r="C77" s="136"/>
      <c r="D77" s="140"/>
      <c r="E77" s="144"/>
      <c r="F77" s="68"/>
      <c r="G77" s="90"/>
      <c r="H77" s="90"/>
      <c r="I77" s="90"/>
      <c r="J77" s="90"/>
      <c r="K77" s="90"/>
      <c r="L77" s="88"/>
      <c r="M77" s="88"/>
      <c r="N77" s="89">
        <f t="shared" si="110"/>
        <v>0</v>
      </c>
      <c r="O77" s="90"/>
      <c r="P77" s="90"/>
      <c r="Q77" s="90"/>
      <c r="R77" s="90"/>
      <c r="S77" s="90"/>
      <c r="T77" s="88"/>
      <c r="U77" s="88"/>
      <c r="V77" s="89">
        <f t="shared" si="111"/>
        <v>0</v>
      </c>
      <c r="W77" s="90"/>
      <c r="X77" s="90"/>
      <c r="Y77" s="90"/>
      <c r="Z77" s="90"/>
      <c r="AA77" s="90"/>
      <c r="AB77" s="88"/>
      <c r="AC77" s="88"/>
      <c r="AD77" s="89">
        <f t="shared" si="112"/>
        <v>0</v>
      </c>
      <c r="AE77" s="90"/>
      <c r="AF77" s="90"/>
      <c r="AG77" s="90"/>
      <c r="AH77" s="90"/>
      <c r="AI77" s="90"/>
      <c r="AJ77" s="88"/>
      <c r="AK77" s="88"/>
      <c r="AL77" s="89">
        <f t="shared" si="113"/>
        <v>0</v>
      </c>
      <c r="AM77" s="193"/>
      <c r="AN77" s="193"/>
      <c r="AO77" s="193"/>
      <c r="AP77" s="193"/>
      <c r="AQ77" s="193"/>
      <c r="AR77" s="193"/>
      <c r="AS77" s="193"/>
      <c r="AT77" s="193"/>
      <c r="AU77" s="193"/>
      <c r="AV77" s="193"/>
      <c r="AW77" s="193"/>
      <c r="AX77" s="196"/>
    </row>
    <row r="78" spans="2:50" ht="12.95" customHeight="1" x14ac:dyDescent="0.25">
      <c r="B78" s="132"/>
      <c r="C78" s="136"/>
      <c r="D78" s="140"/>
      <c r="E78" s="144"/>
      <c r="F78" s="27"/>
      <c r="G78" s="90"/>
      <c r="H78" s="90"/>
      <c r="I78" s="90"/>
      <c r="J78" s="90"/>
      <c r="K78" s="90"/>
      <c r="L78" s="88"/>
      <c r="M78" s="88"/>
      <c r="N78" s="89">
        <f t="shared" si="110"/>
        <v>0</v>
      </c>
      <c r="O78" s="90"/>
      <c r="P78" s="90"/>
      <c r="Q78" s="90"/>
      <c r="R78" s="90"/>
      <c r="S78" s="90"/>
      <c r="T78" s="88"/>
      <c r="U78" s="88"/>
      <c r="V78" s="89">
        <f t="shared" si="111"/>
        <v>0</v>
      </c>
      <c r="W78" s="90"/>
      <c r="X78" s="90"/>
      <c r="Y78" s="90"/>
      <c r="Z78" s="90"/>
      <c r="AA78" s="90"/>
      <c r="AB78" s="88"/>
      <c r="AC78" s="88"/>
      <c r="AD78" s="89">
        <f t="shared" si="112"/>
        <v>0</v>
      </c>
      <c r="AE78" s="90"/>
      <c r="AF78" s="90"/>
      <c r="AG78" s="90"/>
      <c r="AH78" s="90"/>
      <c r="AI78" s="90"/>
      <c r="AJ78" s="88"/>
      <c r="AK78" s="88"/>
      <c r="AL78" s="89">
        <f t="shared" si="113"/>
        <v>0</v>
      </c>
      <c r="AM78" s="193"/>
      <c r="AN78" s="193"/>
      <c r="AO78" s="193"/>
      <c r="AP78" s="193"/>
      <c r="AQ78" s="193"/>
      <c r="AR78" s="193"/>
      <c r="AS78" s="193"/>
      <c r="AT78" s="193"/>
      <c r="AU78" s="193"/>
      <c r="AV78" s="193"/>
      <c r="AW78" s="193"/>
      <c r="AX78" s="196"/>
    </row>
    <row r="79" spans="2:50" ht="12.95" customHeight="1" thickBot="1" x14ac:dyDescent="0.3">
      <c r="B79" s="133"/>
      <c r="C79" s="137"/>
      <c r="D79" s="141"/>
      <c r="E79" s="144"/>
      <c r="F79" s="27"/>
      <c r="G79" s="90"/>
      <c r="H79" s="90"/>
      <c r="I79" s="90"/>
      <c r="J79" s="90"/>
      <c r="K79" s="90"/>
      <c r="L79" s="92"/>
      <c r="M79" s="92"/>
      <c r="N79" s="89">
        <f t="shared" si="110"/>
        <v>0</v>
      </c>
      <c r="O79" s="90"/>
      <c r="P79" s="90"/>
      <c r="Q79" s="90"/>
      <c r="R79" s="90"/>
      <c r="S79" s="90"/>
      <c r="T79" s="92"/>
      <c r="U79" s="92"/>
      <c r="V79" s="89">
        <f t="shared" si="111"/>
        <v>0</v>
      </c>
      <c r="W79" s="90"/>
      <c r="X79" s="90"/>
      <c r="Y79" s="90"/>
      <c r="Z79" s="90"/>
      <c r="AA79" s="90"/>
      <c r="AB79" s="92"/>
      <c r="AC79" s="92"/>
      <c r="AD79" s="89">
        <f t="shared" si="112"/>
        <v>0</v>
      </c>
      <c r="AE79" s="90"/>
      <c r="AF79" s="90"/>
      <c r="AG79" s="90"/>
      <c r="AH79" s="90"/>
      <c r="AI79" s="90"/>
      <c r="AJ79" s="92"/>
      <c r="AK79" s="92"/>
      <c r="AL79" s="89">
        <f t="shared" si="113"/>
        <v>0</v>
      </c>
      <c r="AM79" s="193"/>
      <c r="AN79" s="193"/>
      <c r="AO79" s="193"/>
      <c r="AP79" s="193"/>
      <c r="AQ79" s="193"/>
      <c r="AR79" s="193"/>
      <c r="AS79" s="193"/>
      <c r="AT79" s="193"/>
      <c r="AU79" s="193"/>
      <c r="AV79" s="193"/>
      <c r="AW79" s="193"/>
      <c r="AX79" s="196"/>
    </row>
    <row r="80" spans="2:50" ht="12.95" hidden="1" customHeight="1" thickBot="1" x14ac:dyDescent="0.3">
      <c r="B80" s="134"/>
      <c r="C80" s="138"/>
      <c r="D80" s="142"/>
      <c r="E80" s="145"/>
      <c r="F80" s="27" t="s">
        <v>36</v>
      </c>
      <c r="G80" s="94"/>
      <c r="H80" s="94"/>
      <c r="I80" s="94"/>
      <c r="J80" s="94"/>
      <c r="K80" s="94"/>
      <c r="L80" s="93"/>
      <c r="M80" s="93"/>
      <c r="N80" s="89">
        <f t="shared" ref="N80" si="114">N69+N70+N72+N77+N78+N79+N75+N76</f>
        <v>0</v>
      </c>
      <c r="O80" s="95"/>
      <c r="P80" s="95"/>
      <c r="Q80" s="95"/>
      <c r="R80" s="95"/>
      <c r="S80" s="95"/>
      <c r="T80" s="93"/>
      <c r="U80" s="93"/>
      <c r="V80" s="89">
        <f t="shared" ref="V80" si="115">V69+V70+V72+V77+V78+V79+V75+V76</f>
        <v>0</v>
      </c>
      <c r="W80" s="95"/>
      <c r="X80" s="95"/>
      <c r="Y80" s="95"/>
      <c r="Z80" s="95"/>
      <c r="AA80" s="95"/>
      <c r="AB80" s="93"/>
      <c r="AC80" s="93"/>
      <c r="AD80" s="89">
        <f t="shared" ref="AD80" si="116">AD69+AD70+AD72+AD77+AD78+AD79+AD75+AD76</f>
        <v>0</v>
      </c>
      <c r="AE80" s="95"/>
      <c r="AF80" s="95"/>
      <c r="AG80" s="95"/>
      <c r="AH80" s="95"/>
      <c r="AI80" s="95"/>
      <c r="AJ80" s="93"/>
      <c r="AK80" s="93"/>
      <c r="AL80" s="89">
        <f t="shared" ref="AL80" si="117">AL69+AL70+AL72+AL77+AL78+AL79+AL75+AL76</f>
        <v>0</v>
      </c>
      <c r="AM80" s="194"/>
      <c r="AN80" s="194"/>
      <c r="AO80" s="194"/>
      <c r="AP80" s="194"/>
      <c r="AQ80" s="194"/>
      <c r="AR80" s="194"/>
      <c r="AS80" s="194"/>
      <c r="AT80" s="194"/>
      <c r="AU80" s="194"/>
      <c r="AV80" s="194"/>
      <c r="AW80" s="194"/>
      <c r="AX80" s="197"/>
    </row>
    <row r="81" spans="2:50" ht="12.95" customHeight="1" thickTop="1" x14ac:dyDescent="0.25">
      <c r="B81" s="132">
        <v>5</v>
      </c>
      <c r="C81" s="135">
        <f>HAZİRAN!C81</f>
        <v>0</v>
      </c>
      <c r="D81" s="139">
        <f>HAZİRAN!D81</f>
        <v>0</v>
      </c>
      <c r="E81" s="143">
        <f>HAZİRAN!E81</f>
        <v>18</v>
      </c>
      <c r="F81" s="67" t="s">
        <v>21</v>
      </c>
      <c r="G81" s="87"/>
      <c r="H81" s="87"/>
      <c r="I81" s="87"/>
      <c r="J81" s="87"/>
      <c r="K81" s="87"/>
      <c r="L81" s="85"/>
      <c r="M81" s="85"/>
      <c r="N81" s="86">
        <f t="shared" ref="N81" si="118">SUM(G81:M81)</f>
        <v>0</v>
      </c>
      <c r="O81" s="87"/>
      <c r="P81" s="87"/>
      <c r="Q81" s="87"/>
      <c r="R81" s="87"/>
      <c r="S81" s="87"/>
      <c r="T81" s="85"/>
      <c r="U81" s="85"/>
      <c r="V81" s="86">
        <f t="shared" ref="V81" si="119">SUM(O81:U81)</f>
        <v>0</v>
      </c>
      <c r="W81" s="87"/>
      <c r="X81" s="87"/>
      <c r="Y81" s="87"/>
      <c r="Z81" s="87"/>
      <c r="AA81" s="87"/>
      <c r="AB81" s="85"/>
      <c r="AC81" s="85"/>
      <c r="AD81" s="86">
        <f t="shared" ref="AD81" si="120">SUM(W81:AC81)</f>
        <v>0</v>
      </c>
      <c r="AE81" s="87"/>
      <c r="AF81" s="87"/>
      <c r="AG81" s="87"/>
      <c r="AH81" s="87"/>
      <c r="AI81" s="87"/>
      <c r="AJ81" s="85"/>
      <c r="AK81" s="85"/>
      <c r="AL81" s="86">
        <f t="shared" ref="AL81" si="121">SUM(AE81:AK81)</f>
        <v>0</v>
      </c>
      <c r="AM81" s="192">
        <f t="shared" ref="AM81" si="122">N81+V81+AD81+AL81</f>
        <v>0</v>
      </c>
      <c r="AN81" s="192">
        <f t="shared" ref="AN81" si="123">N82+V82+AD82+AL82</f>
        <v>0</v>
      </c>
      <c r="AO81" s="192">
        <f t="shared" ref="AO81" si="124">N83+V83+AD83+AL83</f>
        <v>0</v>
      </c>
      <c r="AP81" s="192">
        <f t="shared" ref="AP81" si="125">N84+V84+AD84+AL84</f>
        <v>0</v>
      </c>
      <c r="AQ81" s="192">
        <f t="shared" ref="AQ81" si="126">N85+V85+AD85+AL85</f>
        <v>0</v>
      </c>
      <c r="AR81" s="192">
        <f t="shared" ref="AR81" si="127">N86+V86+AD86+AL86</f>
        <v>0</v>
      </c>
      <c r="AS81" s="192">
        <f t="shared" ref="AS81" si="128">N87+V87+AD87+AL87</f>
        <v>0</v>
      </c>
      <c r="AT81" s="192">
        <f t="shared" ref="AT81" si="129">N99+V99+AD99+AL99</f>
        <v>0</v>
      </c>
      <c r="AU81" s="192">
        <f t="shared" ref="AU81" si="130">N92+V92+AD92+AL92</f>
        <v>0</v>
      </c>
      <c r="AV81" s="192">
        <f t="shared" ref="AV81" si="131">N93+V93+AD93+AL93</f>
        <v>0</v>
      </c>
      <c r="AW81" s="192">
        <f t="shared" ref="AW81" si="132">N90+V90+AD90+AL90</f>
        <v>0</v>
      </c>
      <c r="AX81" s="195">
        <f t="shared" ref="AX81" si="133">SUM(AN81:AW99)</f>
        <v>0</v>
      </c>
    </row>
    <row r="82" spans="2:50" ht="12.95" customHeight="1" x14ac:dyDescent="0.25">
      <c r="B82" s="132"/>
      <c r="C82" s="136"/>
      <c r="D82" s="140"/>
      <c r="E82" s="144"/>
      <c r="F82" s="68" t="s">
        <v>33</v>
      </c>
      <c r="G82" s="90"/>
      <c r="H82" s="90"/>
      <c r="I82" s="90"/>
      <c r="J82" s="90"/>
      <c r="K82" s="90"/>
      <c r="L82" s="88"/>
      <c r="M82" s="88"/>
      <c r="N82" s="89">
        <f>IF(SUM(G81:K82)-E81&lt;=0,0,IF(SUM(G81:K81)-E81&lt;0,SUM(G81:K82)-E81,SUM(G82:K82)))</f>
        <v>0</v>
      </c>
      <c r="O82" s="90"/>
      <c r="P82" s="90"/>
      <c r="Q82" s="90"/>
      <c r="R82" s="90"/>
      <c r="S82" s="90"/>
      <c r="T82" s="88"/>
      <c r="U82" s="88"/>
      <c r="V82" s="89">
        <f t="shared" ref="V82" si="134">IF(SUM(O81:S82)-J81&lt;=0,0,IF(SUM(O81:S81)-J81&lt;0,SUM(O81:S82)-J81,SUM(O82:S82)))</f>
        <v>0</v>
      </c>
      <c r="W82" s="90"/>
      <c r="X82" s="90"/>
      <c r="Y82" s="90"/>
      <c r="Z82" s="90"/>
      <c r="AA82" s="90"/>
      <c r="AB82" s="88"/>
      <c r="AC82" s="88"/>
      <c r="AD82" s="89">
        <f t="shared" ref="AD82" si="135">IF(SUM(W81:AA82)-R81&lt;=0,0,IF(SUM(W81:AA81)-R81&lt;0,SUM(W81:AA82)-R81,SUM(W82:AA82)))</f>
        <v>0</v>
      </c>
      <c r="AE82" s="90"/>
      <c r="AF82" s="90"/>
      <c r="AG82" s="90"/>
      <c r="AH82" s="90"/>
      <c r="AI82" s="90"/>
      <c r="AJ82" s="88"/>
      <c r="AK82" s="88"/>
      <c r="AL82" s="89">
        <f t="shared" ref="AL82" si="136">IF(SUM(AE81:AI82)-Z81&lt;=0,0,IF(SUM(AE81:AI81)-Z81&lt;0,SUM(AE81:AI82)-Z81,SUM(AE82:AI82)))</f>
        <v>0</v>
      </c>
      <c r="AM82" s="193"/>
      <c r="AN82" s="193"/>
      <c r="AO82" s="193"/>
      <c r="AP82" s="193"/>
      <c r="AQ82" s="193"/>
      <c r="AR82" s="193"/>
      <c r="AS82" s="193"/>
      <c r="AT82" s="193"/>
      <c r="AU82" s="193"/>
      <c r="AV82" s="193"/>
      <c r="AW82" s="193"/>
      <c r="AX82" s="196"/>
    </row>
    <row r="83" spans="2:50" ht="12.95" customHeight="1" x14ac:dyDescent="0.25">
      <c r="B83" s="132"/>
      <c r="C83" s="136"/>
      <c r="D83" s="140"/>
      <c r="E83" s="144"/>
      <c r="F83" s="68" t="s">
        <v>34</v>
      </c>
      <c r="G83" s="90"/>
      <c r="H83" s="90"/>
      <c r="I83" s="90"/>
      <c r="J83" s="90"/>
      <c r="K83" s="90"/>
      <c r="L83" s="88"/>
      <c r="M83" s="88"/>
      <c r="N83" s="89">
        <f>IF(SUM(G81:K83)-E81&lt;=0,0,IF(SUM(G81:K82)-E81&lt;0,SUM(G81:K83)-E81,SUM(G83:K83)))</f>
        <v>0</v>
      </c>
      <c r="O83" s="90"/>
      <c r="P83" s="90"/>
      <c r="Q83" s="90"/>
      <c r="R83" s="90"/>
      <c r="S83" s="90"/>
      <c r="T83" s="88"/>
      <c r="U83" s="88"/>
      <c r="V83" s="89">
        <f t="shared" ref="V83" si="137">IF(SUM(O81:S83)-J81&lt;=0,0,IF(SUM(O81:S82)-J81&lt;0,SUM(O81:S83)-J81,SUM(O83:S83)))</f>
        <v>0</v>
      </c>
      <c r="W83" s="90"/>
      <c r="X83" s="90"/>
      <c r="Y83" s="90"/>
      <c r="Z83" s="90"/>
      <c r="AA83" s="90"/>
      <c r="AB83" s="88"/>
      <c r="AC83" s="88"/>
      <c r="AD83" s="89">
        <f t="shared" ref="AD83" si="138">IF(SUM(W81:AA83)-R81&lt;=0,0,IF(SUM(W81:AA82)-R81&lt;0,SUM(W81:AA83)-R81,SUM(W83:AA83)))</f>
        <v>0</v>
      </c>
      <c r="AE83" s="90"/>
      <c r="AF83" s="90"/>
      <c r="AG83" s="90"/>
      <c r="AH83" s="90"/>
      <c r="AI83" s="90"/>
      <c r="AJ83" s="88"/>
      <c r="AK83" s="88"/>
      <c r="AL83" s="89">
        <f t="shared" ref="AL83" si="139">IF(SUM(AE81:AI83)-Z81&lt;=0,0,IF(SUM(AE81:AI82)-Z81&lt;0,SUM(AE81:AI83)-Z81,SUM(AE83:AI83)))</f>
        <v>0</v>
      </c>
      <c r="AM83" s="193"/>
      <c r="AN83" s="193"/>
      <c r="AO83" s="193"/>
      <c r="AP83" s="193"/>
      <c r="AQ83" s="193"/>
      <c r="AR83" s="193"/>
      <c r="AS83" s="193"/>
      <c r="AT83" s="193"/>
      <c r="AU83" s="193"/>
      <c r="AV83" s="193"/>
      <c r="AW83" s="193"/>
      <c r="AX83" s="196"/>
    </row>
    <row r="84" spans="2:50" ht="12.95" customHeight="1" x14ac:dyDescent="0.25">
      <c r="B84" s="132"/>
      <c r="C84" s="136"/>
      <c r="D84" s="140"/>
      <c r="E84" s="144"/>
      <c r="F84" s="68" t="s">
        <v>32</v>
      </c>
      <c r="G84" s="90"/>
      <c r="H84" s="90"/>
      <c r="I84" s="90"/>
      <c r="J84" s="90"/>
      <c r="K84" s="90"/>
      <c r="L84" s="88"/>
      <c r="M84" s="88"/>
      <c r="N84" s="89">
        <f>IF(SUM(G81:K84)-E81&lt;=0,0,IF(SUM(G81:K83)-E81&lt;0,SUM(G81:K84)-E81,SUM(G84:K84)))+L84+M84</f>
        <v>0</v>
      </c>
      <c r="O84" s="90"/>
      <c r="P84" s="90"/>
      <c r="Q84" s="90"/>
      <c r="R84" s="90"/>
      <c r="S84" s="90"/>
      <c r="T84" s="88"/>
      <c r="U84" s="88"/>
      <c r="V84" s="89">
        <f t="shared" ref="V84" si="140">IF(SUM(O81:S84)-J81&lt;=0,0,IF(SUM(O81:S83)-J81&lt;0,SUM(O81:S84)-J81,SUM(O84:S84)))+T84+U84</f>
        <v>0</v>
      </c>
      <c r="W84" s="90"/>
      <c r="X84" s="90"/>
      <c r="Y84" s="90"/>
      <c r="Z84" s="90"/>
      <c r="AA84" s="90"/>
      <c r="AB84" s="88"/>
      <c r="AC84" s="88"/>
      <c r="AD84" s="89">
        <f t="shared" ref="AD84" si="141">IF(SUM(W81:AA84)-R81&lt;=0,0,IF(SUM(W81:AA83)-R81&lt;0,SUM(W81:AA84)-R81,SUM(W84:AA84)))+AB84+AC84</f>
        <v>0</v>
      </c>
      <c r="AE84" s="90"/>
      <c r="AF84" s="90"/>
      <c r="AG84" s="90"/>
      <c r="AH84" s="90"/>
      <c r="AI84" s="90"/>
      <c r="AJ84" s="88"/>
      <c r="AK84" s="88"/>
      <c r="AL84" s="89">
        <f t="shared" ref="AL84" si="142">IF(SUM(AE81:AI84)-Z81&lt;=0,0,IF(SUM(AE81:AI83)-Z81&lt;0,SUM(AE81:AI84)-Z81,SUM(AE84:AI84)))+AJ84+AK84</f>
        <v>0</v>
      </c>
      <c r="AM84" s="193"/>
      <c r="AN84" s="193"/>
      <c r="AO84" s="193"/>
      <c r="AP84" s="193"/>
      <c r="AQ84" s="193"/>
      <c r="AR84" s="193"/>
      <c r="AS84" s="193"/>
      <c r="AT84" s="193"/>
      <c r="AU84" s="193"/>
      <c r="AV84" s="193"/>
      <c r="AW84" s="193"/>
      <c r="AX84" s="196"/>
    </row>
    <row r="85" spans="2:50" ht="12.95" customHeight="1" x14ac:dyDescent="0.25">
      <c r="B85" s="132"/>
      <c r="C85" s="136"/>
      <c r="D85" s="140"/>
      <c r="E85" s="144"/>
      <c r="F85" s="68" t="s">
        <v>38</v>
      </c>
      <c r="G85" s="90"/>
      <c r="H85" s="90"/>
      <c r="I85" s="90"/>
      <c r="J85" s="90"/>
      <c r="K85" s="90"/>
      <c r="L85" s="88"/>
      <c r="M85" s="88"/>
      <c r="N85" s="89">
        <f>IF(SUM(G81:K85)-E81&lt;=0,0,IF(SUM(G81:K84)-E81&lt;0,SUM(G81:K85)-E81,SUM(G85:K85)))</f>
        <v>0</v>
      </c>
      <c r="O85" s="90"/>
      <c r="P85" s="90"/>
      <c r="Q85" s="90"/>
      <c r="R85" s="90"/>
      <c r="S85" s="90"/>
      <c r="T85" s="88"/>
      <c r="U85" s="88"/>
      <c r="V85" s="89">
        <f>IF(SUM(O81:S85)-E81&lt;=0,0,IF(SUM(O81:S84)-E81&lt;0,SUM(O81:S85)-E81,SUM(O85:S85)))</f>
        <v>0</v>
      </c>
      <c r="W85" s="90"/>
      <c r="X85" s="90"/>
      <c r="Y85" s="90"/>
      <c r="Z85" s="90"/>
      <c r="AA85" s="90"/>
      <c r="AB85" s="88"/>
      <c r="AC85" s="88"/>
      <c r="AD85" s="89">
        <f>IF(SUM(W81:AA85)-E81&lt;=0,0,IF(SUM(W81:AA84)-E81&lt;0,SUM(W81:AA85)-E81,SUM(W85:AA85)))</f>
        <v>0</v>
      </c>
      <c r="AE85" s="90"/>
      <c r="AF85" s="90"/>
      <c r="AG85" s="90"/>
      <c r="AH85" s="90"/>
      <c r="AI85" s="90"/>
      <c r="AJ85" s="88"/>
      <c r="AK85" s="88"/>
      <c r="AL85" s="89">
        <f>IF(SUM(AE81:AI85)-E81&lt;=0,0,IF(SUM(AE81:AI84)-E81&lt;0,SUM(AE81:AI85)-E81,SUM(AE85:AI85)))</f>
        <v>0</v>
      </c>
      <c r="AM85" s="193"/>
      <c r="AN85" s="193"/>
      <c r="AO85" s="193"/>
      <c r="AP85" s="193"/>
      <c r="AQ85" s="193"/>
      <c r="AR85" s="193"/>
      <c r="AS85" s="193"/>
      <c r="AT85" s="193"/>
      <c r="AU85" s="193"/>
      <c r="AV85" s="193"/>
      <c r="AW85" s="193"/>
      <c r="AX85" s="196"/>
    </row>
    <row r="86" spans="2:50" ht="12.95" customHeight="1" x14ac:dyDescent="0.25">
      <c r="B86" s="132"/>
      <c r="C86" s="136"/>
      <c r="D86" s="140"/>
      <c r="E86" s="144"/>
      <c r="F86" s="68" t="s">
        <v>37</v>
      </c>
      <c r="G86" s="90"/>
      <c r="H86" s="90"/>
      <c r="I86" s="90"/>
      <c r="J86" s="90"/>
      <c r="K86" s="90"/>
      <c r="L86" s="88"/>
      <c r="M86" s="88"/>
      <c r="N86" s="89">
        <f t="shared" ref="N86" si="143">SUM(G86:M86)</f>
        <v>0</v>
      </c>
      <c r="O86" s="90"/>
      <c r="P86" s="90"/>
      <c r="Q86" s="90"/>
      <c r="R86" s="90"/>
      <c r="S86" s="90"/>
      <c r="T86" s="88"/>
      <c r="U86" s="88"/>
      <c r="V86" s="89">
        <f t="shared" ref="V86" si="144">SUM(O86:U86)</f>
        <v>0</v>
      </c>
      <c r="W86" s="90"/>
      <c r="X86" s="90"/>
      <c r="Y86" s="90"/>
      <c r="Z86" s="90"/>
      <c r="AA86" s="90"/>
      <c r="AB86" s="88"/>
      <c r="AC86" s="88"/>
      <c r="AD86" s="89">
        <f t="shared" ref="AD86" si="145">SUM(W86:AC86)</f>
        <v>0</v>
      </c>
      <c r="AE86" s="90"/>
      <c r="AF86" s="90"/>
      <c r="AG86" s="90"/>
      <c r="AH86" s="90"/>
      <c r="AI86" s="90"/>
      <c r="AJ86" s="88"/>
      <c r="AK86" s="88"/>
      <c r="AL86" s="89">
        <f t="shared" ref="AL86" si="146">SUM(AE86:AK86)</f>
        <v>0</v>
      </c>
      <c r="AM86" s="193"/>
      <c r="AN86" s="193"/>
      <c r="AO86" s="193"/>
      <c r="AP86" s="193"/>
      <c r="AQ86" s="193"/>
      <c r="AR86" s="193"/>
      <c r="AS86" s="193"/>
      <c r="AT86" s="193"/>
      <c r="AU86" s="193"/>
      <c r="AV86" s="193"/>
      <c r="AW86" s="193"/>
      <c r="AX86" s="196"/>
    </row>
    <row r="87" spans="2:50" ht="12.95" customHeight="1" x14ac:dyDescent="0.25">
      <c r="B87" s="132"/>
      <c r="C87" s="136"/>
      <c r="D87" s="140"/>
      <c r="E87" s="144"/>
      <c r="F87" s="27" t="s">
        <v>31</v>
      </c>
      <c r="G87" s="91"/>
      <c r="H87" s="91"/>
      <c r="I87" s="91"/>
      <c r="J87" s="91"/>
      <c r="K87" s="91">
        <f>IF((N81-E81)&lt;=0,0,IF((N81-E81)&gt;0,(N81-E81)))</f>
        <v>0</v>
      </c>
      <c r="L87" s="88"/>
      <c r="M87" s="88"/>
      <c r="N87" s="89">
        <f t="shared" ref="N87:N98" si="147">SUM(G87:M87)</f>
        <v>0</v>
      </c>
      <c r="O87" s="91"/>
      <c r="P87" s="91"/>
      <c r="Q87" s="91"/>
      <c r="R87" s="91"/>
      <c r="S87" s="91">
        <f>IF((V81-E81)&lt;=0,0,IF((V81-E81)&gt;0,(V81-E81)))</f>
        <v>0</v>
      </c>
      <c r="T87" s="88"/>
      <c r="U87" s="88"/>
      <c r="V87" s="89">
        <f t="shared" ref="V87:V98" si="148">SUM(O87:U87)</f>
        <v>0</v>
      </c>
      <c r="W87" s="91"/>
      <c r="X87" s="91"/>
      <c r="Y87" s="91"/>
      <c r="Z87" s="91"/>
      <c r="AA87" s="91">
        <f>IF((AD81-E81)&lt;=0,0,IF((AD81-E81)&gt;0,(AD81-E81)))</f>
        <v>0</v>
      </c>
      <c r="AB87" s="88"/>
      <c r="AC87" s="88"/>
      <c r="AD87" s="89">
        <f t="shared" ref="AD87:AD98" si="149">SUM(W87:AC87)</f>
        <v>0</v>
      </c>
      <c r="AE87" s="91"/>
      <c r="AF87" s="91"/>
      <c r="AG87" s="91"/>
      <c r="AH87" s="91"/>
      <c r="AI87" s="91">
        <f>IF((AL81-E81)&lt;=0,0,IF((AL81-E81)&gt;0,(AL81-E81)))</f>
        <v>0</v>
      </c>
      <c r="AJ87" s="88"/>
      <c r="AK87" s="88"/>
      <c r="AL87" s="89">
        <f t="shared" ref="AL87:AL98" si="150">SUM(AE87:AK87)</f>
        <v>0</v>
      </c>
      <c r="AM87" s="193"/>
      <c r="AN87" s="193"/>
      <c r="AO87" s="193"/>
      <c r="AP87" s="193"/>
      <c r="AQ87" s="193"/>
      <c r="AR87" s="193"/>
      <c r="AS87" s="193"/>
      <c r="AT87" s="193"/>
      <c r="AU87" s="193"/>
      <c r="AV87" s="193"/>
      <c r="AW87" s="193"/>
      <c r="AX87" s="196"/>
    </row>
    <row r="88" spans="2:50" ht="12.95" customHeight="1" x14ac:dyDescent="0.25">
      <c r="B88" s="132"/>
      <c r="C88" s="136"/>
      <c r="D88" s="140"/>
      <c r="E88" s="144"/>
      <c r="F88" s="27" t="s">
        <v>39</v>
      </c>
      <c r="G88" s="91"/>
      <c r="H88" s="91"/>
      <c r="I88" s="91"/>
      <c r="J88" s="91"/>
      <c r="K88" s="90">
        <f>IF(E81-15&lt;0,0,IF(SUM(G81:M86)&lt;10,0,IF(SUM(G81:M86)&lt;20,1,IF(SUM(G81:M86)&lt;30,2,IF(SUM(G81:M86)&gt;=30,3)))))</f>
        <v>0</v>
      </c>
      <c r="L88" s="88"/>
      <c r="M88" s="88"/>
      <c r="N88" s="89">
        <f t="shared" si="147"/>
        <v>0</v>
      </c>
      <c r="O88" s="91"/>
      <c r="P88" s="91"/>
      <c r="Q88" s="91"/>
      <c r="R88" s="91"/>
      <c r="S88" s="90">
        <f>IF(E81-15&lt;0,0,IF(SUM(O81:U86)&lt;10,0,IF(SUM(O81:U86)&lt;20,1,IF(SUM(O81:U86)&lt;30,2,IF(SUM(O81:U86)&gt;=30,3)))))</f>
        <v>0</v>
      </c>
      <c r="T88" s="88"/>
      <c r="U88" s="88"/>
      <c r="V88" s="89">
        <f t="shared" si="148"/>
        <v>0</v>
      </c>
      <c r="W88" s="91"/>
      <c r="X88" s="91"/>
      <c r="Y88" s="91"/>
      <c r="Z88" s="91"/>
      <c r="AA88" s="90">
        <f>IF(E81-15&lt;0,0,IF(SUM(W81:AC86)&lt;10,0,IF(SUM(W81:AC86)&lt;20,1,IF(SUM(W81:AC86)&lt;30,2,IF(SUM(W81:AC86)&gt;=30,3)))))</f>
        <v>0</v>
      </c>
      <c r="AB88" s="88"/>
      <c r="AC88" s="88"/>
      <c r="AD88" s="89">
        <f t="shared" si="149"/>
        <v>0</v>
      </c>
      <c r="AE88" s="91"/>
      <c r="AF88" s="91"/>
      <c r="AG88" s="91"/>
      <c r="AH88" s="91"/>
      <c r="AI88" s="90">
        <f>IF(E81-15&lt;0,0,IF(SUM(AE81:AK86)&lt;10,0,IF(SUM(AE81:AK86)&lt;20,1,IF(SUM(AE81:AK86)&lt;30,2,IF(SUM(AE81:AK86)&gt;=30,3)))))</f>
        <v>0</v>
      </c>
      <c r="AJ88" s="88"/>
      <c r="AK88" s="88"/>
      <c r="AL88" s="89">
        <f t="shared" si="150"/>
        <v>0</v>
      </c>
      <c r="AM88" s="193"/>
      <c r="AN88" s="193"/>
      <c r="AO88" s="193"/>
      <c r="AP88" s="193"/>
      <c r="AQ88" s="193"/>
      <c r="AR88" s="193"/>
      <c r="AS88" s="193"/>
      <c r="AT88" s="193"/>
      <c r="AU88" s="193"/>
      <c r="AV88" s="193"/>
      <c r="AW88" s="193"/>
      <c r="AX88" s="196"/>
    </row>
    <row r="89" spans="2:50" ht="12.95" customHeight="1" x14ac:dyDescent="0.25">
      <c r="B89" s="132"/>
      <c r="C89" s="136"/>
      <c r="D89" s="140"/>
      <c r="E89" s="144"/>
      <c r="F89" s="27" t="s">
        <v>41</v>
      </c>
      <c r="G89" s="90"/>
      <c r="H89" s="90"/>
      <c r="I89" s="90"/>
      <c r="J89" s="90"/>
      <c r="K89" s="91"/>
      <c r="L89" s="88"/>
      <c r="M89" s="88"/>
      <c r="N89" s="89">
        <f t="shared" si="147"/>
        <v>0</v>
      </c>
      <c r="O89" s="90"/>
      <c r="P89" s="90"/>
      <c r="Q89" s="90"/>
      <c r="R89" s="90"/>
      <c r="S89" s="91"/>
      <c r="T89" s="88"/>
      <c r="U89" s="88"/>
      <c r="V89" s="89">
        <f t="shared" si="148"/>
        <v>0</v>
      </c>
      <c r="W89" s="90"/>
      <c r="X89" s="90"/>
      <c r="Y89" s="90"/>
      <c r="Z89" s="90"/>
      <c r="AA89" s="91"/>
      <c r="AB89" s="88"/>
      <c r="AC89" s="88"/>
      <c r="AD89" s="89">
        <f t="shared" si="149"/>
        <v>0</v>
      </c>
      <c r="AE89" s="90"/>
      <c r="AF89" s="90"/>
      <c r="AG89" s="90"/>
      <c r="AH89" s="90"/>
      <c r="AI89" s="91"/>
      <c r="AJ89" s="88"/>
      <c r="AK89" s="88"/>
      <c r="AL89" s="89">
        <f t="shared" si="150"/>
        <v>0</v>
      </c>
      <c r="AM89" s="193"/>
      <c r="AN89" s="193"/>
      <c r="AO89" s="193"/>
      <c r="AP89" s="193"/>
      <c r="AQ89" s="193"/>
      <c r="AR89" s="193"/>
      <c r="AS89" s="193"/>
      <c r="AT89" s="193"/>
      <c r="AU89" s="193"/>
      <c r="AV89" s="193"/>
      <c r="AW89" s="193"/>
      <c r="AX89" s="196"/>
    </row>
    <row r="90" spans="2:50" ht="12.95" customHeight="1" x14ac:dyDescent="0.25">
      <c r="B90" s="132"/>
      <c r="C90" s="136"/>
      <c r="D90" s="140"/>
      <c r="E90" s="144"/>
      <c r="F90" s="27" t="s">
        <v>6</v>
      </c>
      <c r="G90" s="90"/>
      <c r="H90" s="90"/>
      <c r="I90" s="90"/>
      <c r="J90" s="90"/>
      <c r="K90" s="90"/>
      <c r="L90" s="88"/>
      <c r="M90" s="88"/>
      <c r="N90" s="89">
        <f t="shared" si="147"/>
        <v>0</v>
      </c>
      <c r="O90" s="90"/>
      <c r="P90" s="90"/>
      <c r="Q90" s="90"/>
      <c r="R90" s="90"/>
      <c r="S90" s="90"/>
      <c r="T90" s="88"/>
      <c r="U90" s="88"/>
      <c r="V90" s="89">
        <f t="shared" si="148"/>
        <v>0</v>
      </c>
      <c r="W90" s="90"/>
      <c r="X90" s="90"/>
      <c r="Y90" s="90"/>
      <c r="Z90" s="90"/>
      <c r="AA90" s="90"/>
      <c r="AB90" s="88"/>
      <c r="AC90" s="88"/>
      <c r="AD90" s="89">
        <f t="shared" si="149"/>
        <v>0</v>
      </c>
      <c r="AE90" s="90"/>
      <c r="AF90" s="90"/>
      <c r="AG90" s="90"/>
      <c r="AH90" s="90"/>
      <c r="AI90" s="90"/>
      <c r="AJ90" s="88"/>
      <c r="AK90" s="88"/>
      <c r="AL90" s="89">
        <f t="shared" si="150"/>
        <v>0</v>
      </c>
      <c r="AM90" s="193"/>
      <c r="AN90" s="193"/>
      <c r="AO90" s="193"/>
      <c r="AP90" s="193"/>
      <c r="AQ90" s="193"/>
      <c r="AR90" s="193"/>
      <c r="AS90" s="193"/>
      <c r="AT90" s="193"/>
      <c r="AU90" s="193"/>
      <c r="AV90" s="193"/>
      <c r="AW90" s="193"/>
      <c r="AX90" s="196"/>
    </row>
    <row r="91" spans="2:50" ht="12.95" customHeight="1" x14ac:dyDescent="0.25">
      <c r="B91" s="132"/>
      <c r="C91" s="136"/>
      <c r="D91" s="140"/>
      <c r="E91" s="144"/>
      <c r="F91" s="27" t="s">
        <v>35</v>
      </c>
      <c r="G91" s="90"/>
      <c r="H91" s="90"/>
      <c r="I91" s="90"/>
      <c r="J91" s="90"/>
      <c r="K91" s="90"/>
      <c r="L91" s="88"/>
      <c r="M91" s="88"/>
      <c r="N91" s="89">
        <f t="shared" si="147"/>
        <v>0</v>
      </c>
      <c r="O91" s="90"/>
      <c r="P91" s="90"/>
      <c r="Q91" s="90"/>
      <c r="R91" s="90"/>
      <c r="S91" s="90"/>
      <c r="T91" s="88"/>
      <c r="U91" s="88"/>
      <c r="V91" s="89">
        <f t="shared" si="148"/>
        <v>0</v>
      </c>
      <c r="W91" s="90"/>
      <c r="X91" s="90"/>
      <c r="Y91" s="90"/>
      <c r="Z91" s="90"/>
      <c r="AA91" s="90"/>
      <c r="AB91" s="88"/>
      <c r="AC91" s="88"/>
      <c r="AD91" s="89">
        <f t="shared" si="149"/>
        <v>0</v>
      </c>
      <c r="AE91" s="90"/>
      <c r="AF91" s="90"/>
      <c r="AG91" s="90"/>
      <c r="AH91" s="90"/>
      <c r="AI91" s="90"/>
      <c r="AJ91" s="88"/>
      <c r="AK91" s="88"/>
      <c r="AL91" s="89">
        <f t="shared" si="150"/>
        <v>0</v>
      </c>
      <c r="AM91" s="193"/>
      <c r="AN91" s="193"/>
      <c r="AO91" s="193"/>
      <c r="AP91" s="193"/>
      <c r="AQ91" s="193"/>
      <c r="AR91" s="193"/>
      <c r="AS91" s="193"/>
      <c r="AT91" s="193"/>
      <c r="AU91" s="193"/>
      <c r="AV91" s="193"/>
      <c r="AW91" s="193"/>
      <c r="AX91" s="196"/>
    </row>
    <row r="92" spans="2:50" ht="12.95" customHeight="1" x14ac:dyDescent="0.25">
      <c r="B92" s="132"/>
      <c r="C92" s="136"/>
      <c r="D92" s="140"/>
      <c r="E92" s="144"/>
      <c r="F92" s="68" t="s">
        <v>40</v>
      </c>
      <c r="G92" s="90"/>
      <c r="H92" s="90"/>
      <c r="I92" s="90"/>
      <c r="J92" s="90"/>
      <c r="K92" s="90"/>
      <c r="L92" s="88"/>
      <c r="M92" s="88"/>
      <c r="N92" s="89">
        <f t="shared" si="147"/>
        <v>0</v>
      </c>
      <c r="O92" s="90"/>
      <c r="P92" s="90"/>
      <c r="Q92" s="90"/>
      <c r="R92" s="90"/>
      <c r="S92" s="90"/>
      <c r="T92" s="88"/>
      <c r="U92" s="88"/>
      <c r="V92" s="89">
        <f t="shared" si="148"/>
        <v>0</v>
      </c>
      <c r="W92" s="90"/>
      <c r="X92" s="90"/>
      <c r="Y92" s="90"/>
      <c r="Z92" s="90"/>
      <c r="AA92" s="90"/>
      <c r="AB92" s="88"/>
      <c r="AC92" s="88"/>
      <c r="AD92" s="89">
        <f t="shared" si="149"/>
        <v>0</v>
      </c>
      <c r="AE92" s="90"/>
      <c r="AF92" s="90"/>
      <c r="AG92" s="90"/>
      <c r="AH92" s="90"/>
      <c r="AI92" s="90"/>
      <c r="AJ92" s="88"/>
      <c r="AK92" s="88"/>
      <c r="AL92" s="89">
        <f t="shared" si="150"/>
        <v>0</v>
      </c>
      <c r="AM92" s="193"/>
      <c r="AN92" s="193"/>
      <c r="AO92" s="193"/>
      <c r="AP92" s="193"/>
      <c r="AQ92" s="193"/>
      <c r="AR92" s="193"/>
      <c r="AS92" s="193"/>
      <c r="AT92" s="193"/>
      <c r="AU92" s="193"/>
      <c r="AV92" s="193"/>
      <c r="AW92" s="193"/>
      <c r="AX92" s="196"/>
    </row>
    <row r="93" spans="2:50" ht="12.95" customHeight="1" x14ac:dyDescent="0.25">
      <c r="B93" s="132"/>
      <c r="C93" s="136"/>
      <c r="D93" s="140"/>
      <c r="E93" s="144"/>
      <c r="F93" s="68" t="s">
        <v>7</v>
      </c>
      <c r="G93" s="90"/>
      <c r="H93" s="90"/>
      <c r="I93" s="90"/>
      <c r="J93" s="90"/>
      <c r="K93" s="90"/>
      <c r="L93" s="88"/>
      <c r="M93" s="88"/>
      <c r="N93" s="89">
        <f t="shared" si="147"/>
        <v>0</v>
      </c>
      <c r="O93" s="90"/>
      <c r="P93" s="90"/>
      <c r="Q93" s="90"/>
      <c r="R93" s="90"/>
      <c r="S93" s="90"/>
      <c r="T93" s="88"/>
      <c r="U93" s="88"/>
      <c r="V93" s="89">
        <f t="shared" si="148"/>
        <v>0</v>
      </c>
      <c r="W93" s="90"/>
      <c r="X93" s="90"/>
      <c r="Y93" s="90"/>
      <c r="Z93" s="90"/>
      <c r="AA93" s="90"/>
      <c r="AB93" s="88"/>
      <c r="AC93" s="88"/>
      <c r="AD93" s="89">
        <f t="shared" si="149"/>
        <v>0</v>
      </c>
      <c r="AE93" s="90"/>
      <c r="AF93" s="90"/>
      <c r="AG93" s="90"/>
      <c r="AH93" s="90"/>
      <c r="AI93" s="90"/>
      <c r="AJ93" s="88"/>
      <c r="AK93" s="88"/>
      <c r="AL93" s="89">
        <f t="shared" si="150"/>
        <v>0</v>
      </c>
      <c r="AM93" s="193"/>
      <c r="AN93" s="193"/>
      <c r="AO93" s="193"/>
      <c r="AP93" s="193"/>
      <c r="AQ93" s="193"/>
      <c r="AR93" s="193"/>
      <c r="AS93" s="193"/>
      <c r="AT93" s="193"/>
      <c r="AU93" s="193"/>
      <c r="AV93" s="193"/>
      <c r="AW93" s="193"/>
      <c r="AX93" s="196"/>
    </row>
    <row r="94" spans="2:50" ht="12.95" customHeight="1" x14ac:dyDescent="0.25">
      <c r="B94" s="132"/>
      <c r="C94" s="136"/>
      <c r="D94" s="140"/>
      <c r="E94" s="144"/>
      <c r="F94" s="68"/>
      <c r="G94" s="90"/>
      <c r="H94" s="90"/>
      <c r="I94" s="90"/>
      <c r="J94" s="90"/>
      <c r="K94" s="90"/>
      <c r="L94" s="88"/>
      <c r="M94" s="88"/>
      <c r="N94" s="89">
        <f t="shared" si="147"/>
        <v>0</v>
      </c>
      <c r="O94" s="90"/>
      <c r="P94" s="90"/>
      <c r="Q94" s="90"/>
      <c r="R94" s="90"/>
      <c r="S94" s="90"/>
      <c r="T94" s="88"/>
      <c r="U94" s="88"/>
      <c r="V94" s="89">
        <f t="shared" si="148"/>
        <v>0</v>
      </c>
      <c r="W94" s="90"/>
      <c r="X94" s="90"/>
      <c r="Y94" s="90"/>
      <c r="Z94" s="90"/>
      <c r="AA94" s="90"/>
      <c r="AB94" s="88"/>
      <c r="AC94" s="88"/>
      <c r="AD94" s="89">
        <f t="shared" si="149"/>
        <v>0</v>
      </c>
      <c r="AE94" s="90"/>
      <c r="AF94" s="90"/>
      <c r="AG94" s="90"/>
      <c r="AH94" s="90"/>
      <c r="AI94" s="90"/>
      <c r="AJ94" s="88"/>
      <c r="AK94" s="88"/>
      <c r="AL94" s="89">
        <f t="shared" si="150"/>
        <v>0</v>
      </c>
      <c r="AM94" s="193"/>
      <c r="AN94" s="193"/>
      <c r="AO94" s="193"/>
      <c r="AP94" s="193"/>
      <c r="AQ94" s="193"/>
      <c r="AR94" s="193"/>
      <c r="AS94" s="193"/>
      <c r="AT94" s="193"/>
      <c r="AU94" s="193"/>
      <c r="AV94" s="193"/>
      <c r="AW94" s="193"/>
      <c r="AX94" s="196"/>
    </row>
    <row r="95" spans="2:50" ht="12.95" customHeight="1" x14ac:dyDescent="0.25">
      <c r="B95" s="132"/>
      <c r="C95" s="136"/>
      <c r="D95" s="140"/>
      <c r="E95" s="144"/>
      <c r="F95" s="68"/>
      <c r="G95" s="90"/>
      <c r="H95" s="90"/>
      <c r="I95" s="90"/>
      <c r="J95" s="90"/>
      <c r="K95" s="90"/>
      <c r="L95" s="88"/>
      <c r="M95" s="88"/>
      <c r="N95" s="89">
        <f t="shared" si="147"/>
        <v>0</v>
      </c>
      <c r="O95" s="90"/>
      <c r="P95" s="90"/>
      <c r="Q95" s="90"/>
      <c r="R95" s="90"/>
      <c r="S95" s="90"/>
      <c r="T95" s="88"/>
      <c r="U95" s="88"/>
      <c r="V95" s="89">
        <f t="shared" si="148"/>
        <v>0</v>
      </c>
      <c r="W95" s="90"/>
      <c r="X95" s="90"/>
      <c r="Y95" s="90"/>
      <c r="Z95" s="90"/>
      <c r="AA95" s="90"/>
      <c r="AB95" s="88"/>
      <c r="AC95" s="88"/>
      <c r="AD95" s="89">
        <f t="shared" si="149"/>
        <v>0</v>
      </c>
      <c r="AE95" s="90"/>
      <c r="AF95" s="90"/>
      <c r="AG95" s="90"/>
      <c r="AH95" s="90"/>
      <c r="AI95" s="90"/>
      <c r="AJ95" s="88"/>
      <c r="AK95" s="88"/>
      <c r="AL95" s="89">
        <f t="shared" si="150"/>
        <v>0</v>
      </c>
      <c r="AM95" s="193"/>
      <c r="AN95" s="193"/>
      <c r="AO95" s="193"/>
      <c r="AP95" s="193"/>
      <c r="AQ95" s="193"/>
      <c r="AR95" s="193"/>
      <c r="AS95" s="193"/>
      <c r="AT95" s="193"/>
      <c r="AU95" s="193"/>
      <c r="AV95" s="193"/>
      <c r="AW95" s="193"/>
      <c r="AX95" s="196"/>
    </row>
    <row r="96" spans="2:50" ht="12.95" customHeight="1" x14ac:dyDescent="0.25">
      <c r="B96" s="132"/>
      <c r="C96" s="136"/>
      <c r="D96" s="140"/>
      <c r="E96" s="144"/>
      <c r="F96" s="68"/>
      <c r="G96" s="90"/>
      <c r="H96" s="90"/>
      <c r="I96" s="90"/>
      <c r="J96" s="90"/>
      <c r="K96" s="90"/>
      <c r="L96" s="88"/>
      <c r="M96" s="88"/>
      <c r="N96" s="89">
        <f t="shared" si="147"/>
        <v>0</v>
      </c>
      <c r="O96" s="90"/>
      <c r="P96" s="90"/>
      <c r="Q96" s="90"/>
      <c r="R96" s="90"/>
      <c r="S96" s="90"/>
      <c r="T96" s="88"/>
      <c r="U96" s="88"/>
      <c r="V96" s="89">
        <f t="shared" si="148"/>
        <v>0</v>
      </c>
      <c r="W96" s="90"/>
      <c r="X96" s="90"/>
      <c r="Y96" s="90"/>
      <c r="Z96" s="90"/>
      <c r="AA96" s="90"/>
      <c r="AB96" s="88"/>
      <c r="AC96" s="88"/>
      <c r="AD96" s="89">
        <f t="shared" si="149"/>
        <v>0</v>
      </c>
      <c r="AE96" s="90"/>
      <c r="AF96" s="90"/>
      <c r="AG96" s="90"/>
      <c r="AH96" s="90"/>
      <c r="AI96" s="90"/>
      <c r="AJ96" s="88"/>
      <c r="AK96" s="88"/>
      <c r="AL96" s="89">
        <f t="shared" si="150"/>
        <v>0</v>
      </c>
      <c r="AM96" s="193"/>
      <c r="AN96" s="193"/>
      <c r="AO96" s="193"/>
      <c r="AP96" s="193"/>
      <c r="AQ96" s="193"/>
      <c r="AR96" s="193"/>
      <c r="AS96" s="193"/>
      <c r="AT96" s="193"/>
      <c r="AU96" s="193"/>
      <c r="AV96" s="193"/>
      <c r="AW96" s="193"/>
      <c r="AX96" s="196"/>
    </row>
    <row r="97" spans="2:50" ht="12.95" customHeight="1" x14ac:dyDescent="0.25">
      <c r="B97" s="132"/>
      <c r="C97" s="136"/>
      <c r="D97" s="140"/>
      <c r="E97" s="144"/>
      <c r="F97" s="27"/>
      <c r="G97" s="90"/>
      <c r="H97" s="90"/>
      <c r="I97" s="90"/>
      <c r="J97" s="90"/>
      <c r="K97" s="90"/>
      <c r="L97" s="88"/>
      <c r="M97" s="88"/>
      <c r="N97" s="89">
        <f t="shared" si="147"/>
        <v>0</v>
      </c>
      <c r="O97" s="90"/>
      <c r="P97" s="90"/>
      <c r="Q97" s="90"/>
      <c r="R97" s="90"/>
      <c r="S97" s="90"/>
      <c r="T97" s="88"/>
      <c r="U97" s="88"/>
      <c r="V97" s="89">
        <f t="shared" si="148"/>
        <v>0</v>
      </c>
      <c r="W97" s="90"/>
      <c r="X97" s="90"/>
      <c r="Y97" s="90"/>
      <c r="Z97" s="90"/>
      <c r="AA97" s="90"/>
      <c r="AB97" s="88"/>
      <c r="AC97" s="88"/>
      <c r="AD97" s="89">
        <f t="shared" si="149"/>
        <v>0</v>
      </c>
      <c r="AE97" s="90"/>
      <c r="AF97" s="90"/>
      <c r="AG97" s="90"/>
      <c r="AH97" s="90"/>
      <c r="AI97" s="90"/>
      <c r="AJ97" s="88"/>
      <c r="AK97" s="88"/>
      <c r="AL97" s="89">
        <f t="shared" si="150"/>
        <v>0</v>
      </c>
      <c r="AM97" s="193"/>
      <c r="AN97" s="193"/>
      <c r="AO97" s="193"/>
      <c r="AP97" s="193"/>
      <c r="AQ97" s="193"/>
      <c r="AR97" s="193"/>
      <c r="AS97" s="193"/>
      <c r="AT97" s="193"/>
      <c r="AU97" s="193"/>
      <c r="AV97" s="193"/>
      <c r="AW97" s="193"/>
      <c r="AX97" s="196"/>
    </row>
    <row r="98" spans="2:50" ht="12.95" customHeight="1" thickBot="1" x14ac:dyDescent="0.3">
      <c r="B98" s="133"/>
      <c r="C98" s="137"/>
      <c r="D98" s="141"/>
      <c r="E98" s="144"/>
      <c r="F98" s="27"/>
      <c r="G98" s="90"/>
      <c r="H98" s="90"/>
      <c r="I98" s="90"/>
      <c r="J98" s="90"/>
      <c r="K98" s="90"/>
      <c r="L98" s="92"/>
      <c r="M98" s="92"/>
      <c r="N98" s="89">
        <f t="shared" si="147"/>
        <v>0</v>
      </c>
      <c r="O98" s="90"/>
      <c r="P98" s="90"/>
      <c r="Q98" s="90"/>
      <c r="R98" s="90"/>
      <c r="S98" s="90"/>
      <c r="T98" s="92"/>
      <c r="U98" s="92"/>
      <c r="V98" s="89">
        <f t="shared" si="148"/>
        <v>0</v>
      </c>
      <c r="W98" s="90"/>
      <c r="X98" s="90"/>
      <c r="Y98" s="90"/>
      <c r="Z98" s="90"/>
      <c r="AA98" s="90"/>
      <c r="AB98" s="92"/>
      <c r="AC98" s="92"/>
      <c r="AD98" s="89">
        <f t="shared" si="149"/>
        <v>0</v>
      </c>
      <c r="AE98" s="90"/>
      <c r="AF98" s="90"/>
      <c r="AG98" s="90"/>
      <c r="AH98" s="90"/>
      <c r="AI98" s="90"/>
      <c r="AJ98" s="92"/>
      <c r="AK98" s="92"/>
      <c r="AL98" s="89">
        <f t="shared" si="150"/>
        <v>0</v>
      </c>
      <c r="AM98" s="193"/>
      <c r="AN98" s="193"/>
      <c r="AO98" s="193"/>
      <c r="AP98" s="193"/>
      <c r="AQ98" s="193"/>
      <c r="AR98" s="193"/>
      <c r="AS98" s="193"/>
      <c r="AT98" s="193"/>
      <c r="AU98" s="193"/>
      <c r="AV98" s="193"/>
      <c r="AW98" s="193"/>
      <c r="AX98" s="196"/>
    </row>
    <row r="99" spans="2:50" ht="12.95" hidden="1" customHeight="1" thickBot="1" x14ac:dyDescent="0.3">
      <c r="B99" s="134"/>
      <c r="C99" s="138"/>
      <c r="D99" s="142"/>
      <c r="E99" s="145"/>
      <c r="F99" s="26" t="s">
        <v>36</v>
      </c>
      <c r="G99" s="39"/>
      <c r="H99" s="39"/>
      <c r="I99" s="39"/>
      <c r="J99" s="39"/>
      <c r="K99" s="39"/>
      <c r="L99" s="38"/>
      <c r="M99" s="38"/>
      <c r="N99" s="37">
        <f t="shared" ref="N99" si="151">N88+N89+N91+N96+N97+N98+N94+N95</f>
        <v>0</v>
      </c>
      <c r="O99" s="40"/>
      <c r="P99" s="40"/>
      <c r="Q99" s="40"/>
      <c r="R99" s="40"/>
      <c r="S99" s="40"/>
      <c r="T99" s="38"/>
      <c r="U99" s="38"/>
      <c r="V99" s="37">
        <f t="shared" ref="V99" si="152">V88+V89+V91+V96+V97+V98+V94+V95</f>
        <v>0</v>
      </c>
      <c r="W99" s="40"/>
      <c r="X99" s="40"/>
      <c r="Y99" s="40"/>
      <c r="Z99" s="40"/>
      <c r="AA99" s="40"/>
      <c r="AB99" s="38"/>
      <c r="AC99" s="38"/>
      <c r="AD99" s="37">
        <f t="shared" ref="AD99" si="153">AD88+AD89+AD91+AD96+AD97+AD98+AD94+AD95</f>
        <v>0</v>
      </c>
      <c r="AE99" s="40"/>
      <c r="AF99" s="40"/>
      <c r="AG99" s="40"/>
      <c r="AH99" s="40"/>
      <c r="AI99" s="40"/>
      <c r="AJ99" s="38"/>
      <c r="AK99" s="38"/>
      <c r="AL99" s="37">
        <f t="shared" ref="AL99" si="154">AL88+AL89+AL91+AL96+AL97+AL98+AL94+AL95</f>
        <v>0</v>
      </c>
      <c r="AM99" s="194"/>
      <c r="AN99" s="194"/>
      <c r="AO99" s="194"/>
      <c r="AP99" s="194"/>
      <c r="AQ99" s="194"/>
      <c r="AR99" s="194"/>
      <c r="AS99" s="194"/>
      <c r="AT99" s="194"/>
      <c r="AU99" s="194"/>
      <c r="AV99" s="194"/>
      <c r="AW99" s="194"/>
      <c r="AX99" s="197"/>
    </row>
    <row r="100" spans="2:50" ht="9" hidden="1" customHeight="1" thickBot="1" x14ac:dyDescent="0.3">
      <c r="B100" s="63"/>
      <c r="C100" s="64"/>
      <c r="D100" s="65"/>
      <c r="E100" s="66"/>
      <c r="F100" s="26" t="s">
        <v>36</v>
      </c>
      <c r="G100" s="39"/>
      <c r="H100" s="39"/>
      <c r="I100" s="39"/>
      <c r="J100" s="39"/>
      <c r="K100" s="39"/>
      <c r="L100" s="38"/>
      <c r="M100" s="38"/>
      <c r="N100" s="37" t="e">
        <f>#REF!+#REF!+#REF!+#REF!+#REF!+#REF!+#REF!+#REF!</f>
        <v>#REF!</v>
      </c>
      <c r="O100" s="40"/>
      <c r="P100" s="40"/>
      <c r="Q100" s="40"/>
      <c r="R100" s="40"/>
      <c r="S100" s="40"/>
      <c r="T100" s="38"/>
      <c r="U100" s="38"/>
      <c r="V100" s="37" t="e">
        <f>#REF!+#REF!+#REF!+#REF!+#REF!+#REF!+#REF!+#REF!</f>
        <v>#REF!</v>
      </c>
      <c r="W100" s="40"/>
      <c r="X100" s="40"/>
      <c r="Y100" s="40"/>
      <c r="Z100" s="40"/>
      <c r="AA100" s="40"/>
      <c r="AB100" s="38"/>
      <c r="AC100" s="38"/>
      <c r="AD100" s="37" t="e">
        <f>#REF!+#REF!+#REF!+#REF!+#REF!+#REF!+#REF!+#REF!</f>
        <v>#REF!</v>
      </c>
      <c r="AE100" s="40"/>
      <c r="AF100" s="40"/>
      <c r="AG100" s="40"/>
      <c r="AH100" s="40"/>
      <c r="AI100" s="40"/>
      <c r="AJ100" s="38"/>
      <c r="AK100" s="38"/>
      <c r="AL100" s="37" t="e">
        <f>#REF!+#REF!+#REF!+#REF!+#REF!+#REF!+#REF!+#REF!</f>
        <v>#REF!</v>
      </c>
      <c r="AM100" s="82"/>
      <c r="AN100" s="82"/>
      <c r="AO100" s="82"/>
      <c r="AP100" s="82"/>
      <c r="AQ100" s="82"/>
      <c r="AR100" s="82"/>
      <c r="AS100" s="82"/>
      <c r="AT100" s="82"/>
      <c r="AU100" s="82"/>
      <c r="AV100" s="82"/>
      <c r="AW100" s="82"/>
      <c r="AX100" s="83"/>
    </row>
    <row r="101" spans="2:50" ht="20.25" thickTop="1" thickBot="1" x14ac:dyDescent="0.3">
      <c r="B101" s="129"/>
      <c r="C101" s="130"/>
      <c r="D101" s="130"/>
      <c r="E101" s="130"/>
      <c r="F101" s="130"/>
      <c r="G101" s="54"/>
      <c r="H101" s="54"/>
      <c r="I101" s="54"/>
      <c r="J101" s="54"/>
      <c r="K101" s="54"/>
      <c r="L101" s="54"/>
      <c r="M101" s="54"/>
      <c r="N101" s="11"/>
      <c r="O101" s="54"/>
      <c r="P101" s="54"/>
      <c r="Q101" s="54"/>
      <c r="R101" s="54"/>
      <c r="S101" s="54"/>
      <c r="T101" s="54"/>
      <c r="U101" s="54"/>
      <c r="V101" s="11"/>
      <c r="W101" s="54"/>
      <c r="X101" s="54"/>
      <c r="Y101" s="54"/>
      <c r="Z101" s="54"/>
      <c r="AA101" s="54"/>
      <c r="AB101" s="54"/>
      <c r="AC101" s="54"/>
      <c r="AD101" s="11"/>
      <c r="AE101" s="54"/>
      <c r="AF101" s="54"/>
      <c r="AG101" s="54"/>
      <c r="AH101" s="54"/>
      <c r="AI101" s="54"/>
      <c r="AJ101" s="54"/>
      <c r="AK101" s="54"/>
      <c r="AL101" s="16"/>
      <c r="AM101" s="84">
        <f t="shared" ref="AM101:AX101" si="155">SUM(AM5:AM99)</f>
        <v>0</v>
      </c>
      <c r="AN101" s="84">
        <f t="shared" si="155"/>
        <v>0</v>
      </c>
      <c r="AO101" s="84">
        <f t="shared" si="155"/>
        <v>0</v>
      </c>
      <c r="AP101" s="84">
        <f t="shared" si="155"/>
        <v>0</v>
      </c>
      <c r="AQ101" s="84">
        <f t="shared" si="155"/>
        <v>0</v>
      </c>
      <c r="AR101" s="84">
        <f t="shared" si="155"/>
        <v>0</v>
      </c>
      <c r="AS101" s="84">
        <f t="shared" si="155"/>
        <v>0</v>
      </c>
      <c r="AT101" s="84">
        <f t="shared" si="155"/>
        <v>0</v>
      </c>
      <c r="AU101" s="84">
        <f t="shared" si="155"/>
        <v>0</v>
      </c>
      <c r="AV101" s="84">
        <f t="shared" si="155"/>
        <v>0</v>
      </c>
      <c r="AW101" s="84">
        <f t="shared" si="155"/>
        <v>0</v>
      </c>
      <c r="AX101" s="84">
        <f t="shared" si="155"/>
        <v>0</v>
      </c>
    </row>
    <row r="102" spans="2:50" ht="4.9000000000000004" customHeight="1" thickTop="1" x14ac:dyDescent="0.25">
      <c r="B102" s="55"/>
      <c r="C102" s="5"/>
      <c r="D102" s="5"/>
      <c r="E102" s="5"/>
      <c r="F102" s="2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6"/>
      <c r="AX102" s="32"/>
    </row>
    <row r="103" spans="2:50" ht="22.9" customHeight="1" x14ac:dyDescent="0.25">
      <c r="B103" s="131" t="str">
        <f>D1</f>
        <v>AAAAAAAAAAAAAAAAAAAAAAAAAAAAAAAAAA</v>
      </c>
      <c r="C103" s="122"/>
      <c r="D103" s="122"/>
      <c r="E103" s="122" t="s">
        <v>18</v>
      </c>
      <c r="F103" s="122"/>
      <c r="G103" s="122"/>
      <c r="H103" s="122"/>
      <c r="I103" s="122"/>
      <c r="J103" s="127" t="s">
        <v>42</v>
      </c>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t="s">
        <v>13</v>
      </c>
      <c r="AH103" s="127"/>
      <c r="AI103" s="127"/>
      <c r="AJ103" s="127"/>
      <c r="AK103" s="128">
        <f>AX101</f>
        <v>0</v>
      </c>
      <c r="AL103" s="128"/>
      <c r="AM103" s="122" t="s">
        <v>23</v>
      </c>
      <c r="AN103" s="122"/>
      <c r="AO103" s="122"/>
      <c r="AP103" s="122"/>
      <c r="AQ103" s="122"/>
      <c r="AR103" s="122"/>
      <c r="AS103" s="122"/>
      <c r="AT103" s="122"/>
      <c r="AU103" s="122"/>
      <c r="AV103" s="122"/>
      <c r="AW103" s="122"/>
      <c r="AX103" s="123"/>
    </row>
    <row r="104" spans="2:50" ht="15" customHeight="1" x14ac:dyDescent="0.25">
      <c r="B104" s="56"/>
      <c r="C104" s="121" t="s">
        <v>14</v>
      </c>
      <c r="D104" s="121"/>
      <c r="E104" s="53"/>
      <c r="F104" s="29"/>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33"/>
      <c r="AH104" s="33"/>
      <c r="AI104" s="33"/>
      <c r="AJ104" s="33"/>
      <c r="AK104" s="33"/>
      <c r="AL104" s="33"/>
      <c r="AM104" s="33"/>
      <c r="AN104" s="33"/>
      <c r="AO104" s="33"/>
      <c r="AP104" s="53"/>
      <c r="AQ104" s="121" t="s">
        <v>16</v>
      </c>
      <c r="AR104" s="121"/>
      <c r="AS104" s="121"/>
      <c r="AT104" s="121"/>
      <c r="AU104" s="121"/>
      <c r="AV104" s="121"/>
      <c r="AW104" s="121"/>
      <c r="AX104" s="32"/>
    </row>
    <row r="105" spans="2:50" ht="6.6" customHeight="1" x14ac:dyDescent="0.25">
      <c r="B105" s="56"/>
      <c r="C105" s="121"/>
      <c r="D105" s="121"/>
      <c r="E105" s="53"/>
      <c r="F105" s="29"/>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33"/>
      <c r="AH105" s="33"/>
      <c r="AI105" s="33"/>
      <c r="AJ105" s="33"/>
      <c r="AK105" s="33"/>
      <c r="AL105" s="33"/>
      <c r="AM105" s="33"/>
      <c r="AN105" s="33"/>
      <c r="AO105" s="33"/>
      <c r="AP105" s="53"/>
      <c r="AQ105" s="33"/>
      <c r="AX105" s="32"/>
    </row>
    <row r="106" spans="2:50" ht="15" customHeight="1" x14ac:dyDescent="0.25">
      <c r="B106" s="56"/>
      <c r="C106" s="121" t="str">
        <f>HAZİRAN!C106</f>
        <v>…………………………………</v>
      </c>
      <c r="D106" s="121"/>
      <c r="E106" s="53"/>
      <c r="F106" s="29"/>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33"/>
      <c r="AH106" s="33"/>
      <c r="AI106" s="33"/>
      <c r="AJ106" s="33"/>
      <c r="AK106" s="33"/>
      <c r="AL106" s="33"/>
      <c r="AM106" s="33"/>
      <c r="AN106" s="33"/>
      <c r="AO106" s="33"/>
      <c r="AP106" s="53"/>
      <c r="AQ106" s="121" t="str">
        <f>HAZİRAN!AY106</f>
        <v>…………………………………….</v>
      </c>
      <c r="AR106" s="121"/>
      <c r="AS106" s="121"/>
      <c r="AT106" s="121"/>
      <c r="AU106" s="121"/>
      <c r="AV106" s="121"/>
      <c r="AW106" s="121"/>
      <c r="AX106" s="32"/>
    </row>
    <row r="107" spans="2:50" ht="15" customHeight="1" x14ac:dyDescent="0.25">
      <c r="B107" s="56"/>
      <c r="C107" s="121" t="s">
        <v>15</v>
      </c>
      <c r="D107" s="121"/>
      <c r="E107" s="53"/>
      <c r="F107" s="29"/>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33"/>
      <c r="AH107" s="33"/>
      <c r="AI107" s="33"/>
      <c r="AJ107" s="33"/>
      <c r="AK107" s="33"/>
      <c r="AL107" s="33"/>
      <c r="AM107" s="33"/>
      <c r="AN107" s="33"/>
      <c r="AO107" s="33"/>
      <c r="AP107" s="53"/>
      <c r="AQ107" s="121" t="s">
        <v>17</v>
      </c>
      <c r="AR107" s="121"/>
      <c r="AS107" s="121"/>
      <c r="AT107" s="121"/>
      <c r="AU107" s="121"/>
      <c r="AV107" s="121"/>
      <c r="AW107" s="121"/>
      <c r="AX107" s="32"/>
    </row>
    <row r="108" spans="2:50" ht="5.45" customHeight="1" thickBot="1" x14ac:dyDescent="0.3">
      <c r="B108" s="57"/>
      <c r="C108" s="9"/>
      <c r="D108" s="9"/>
      <c r="E108" s="9"/>
      <c r="F108" s="30"/>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10"/>
    </row>
    <row r="109" spans="2:50" ht="15.75" thickTop="1" x14ac:dyDescent="0.25">
      <c r="AR109" s="5"/>
    </row>
  </sheetData>
  <sheetProtection formatCells="0" formatColumns="0" formatRows="0" insertColumns="0" insertRows="0" insertHyperlinks="0" deleteColumns="0" deleteRows="0" sort="0" autoFilter="0" pivotTables="0"/>
  <mergeCells count="103">
    <mergeCell ref="B1:C3"/>
    <mergeCell ref="D1:F3"/>
    <mergeCell ref="G1:AL2"/>
    <mergeCell ref="AM1:AP1"/>
    <mergeCell ref="AQ1:AX1"/>
    <mergeCell ref="AM2:AP2"/>
    <mergeCell ref="AQ2:AX2"/>
    <mergeCell ref="G3:AL3"/>
    <mergeCell ref="AM3:AX3"/>
    <mergeCell ref="AU5:AU23"/>
    <mergeCell ref="AV5:AV23"/>
    <mergeCell ref="AW5:AW23"/>
    <mergeCell ref="AX5:AX23"/>
    <mergeCell ref="B24:B42"/>
    <mergeCell ref="C24:C42"/>
    <mergeCell ref="D24:D42"/>
    <mergeCell ref="E24:E42"/>
    <mergeCell ref="AM24:AM42"/>
    <mergeCell ref="AN24:AN42"/>
    <mergeCell ref="AO5:AO23"/>
    <mergeCell ref="AP5:AP23"/>
    <mergeCell ref="AQ5:AQ23"/>
    <mergeCell ref="AR5:AR23"/>
    <mergeCell ref="AS5:AS23"/>
    <mergeCell ref="AT5:AT23"/>
    <mergeCell ref="B5:B23"/>
    <mergeCell ref="C5:C23"/>
    <mergeCell ref="D5:D23"/>
    <mergeCell ref="E5:E23"/>
    <mergeCell ref="AM5:AM23"/>
    <mergeCell ref="AN5:AN23"/>
    <mergeCell ref="AU24:AU42"/>
    <mergeCell ref="AV24:AV42"/>
    <mergeCell ref="AX24:AX42"/>
    <mergeCell ref="B43:B61"/>
    <mergeCell ref="C43:C61"/>
    <mergeCell ref="D43:D61"/>
    <mergeCell ref="E43:E61"/>
    <mergeCell ref="AM43:AM61"/>
    <mergeCell ref="AN43:AN61"/>
    <mergeCell ref="AO24:AO42"/>
    <mergeCell ref="AP24:AP42"/>
    <mergeCell ref="AQ24:AQ42"/>
    <mergeCell ref="AR24:AR42"/>
    <mergeCell ref="AS24:AS42"/>
    <mergeCell ref="AT24:AT42"/>
    <mergeCell ref="AU43:AU61"/>
    <mergeCell ref="AV43:AV61"/>
    <mergeCell ref="AW43:AW61"/>
    <mergeCell ref="AX43:AX61"/>
    <mergeCell ref="AR43:AR61"/>
    <mergeCell ref="AS43:AS61"/>
    <mergeCell ref="AT43:AT61"/>
    <mergeCell ref="C62:C80"/>
    <mergeCell ref="D62:D80"/>
    <mergeCell ref="E62:E80"/>
    <mergeCell ref="AM62:AM80"/>
    <mergeCell ref="AN62:AN80"/>
    <mergeCell ref="AO43:AO61"/>
    <mergeCell ref="AP43:AP61"/>
    <mergeCell ref="AQ43:AQ61"/>
    <mergeCell ref="AW24:AW42"/>
    <mergeCell ref="AU62:AU80"/>
    <mergeCell ref="AV62:AV80"/>
    <mergeCell ref="AW62:AW80"/>
    <mergeCell ref="AO81:AO99"/>
    <mergeCell ref="AP81:AP99"/>
    <mergeCell ref="AQ81:AQ99"/>
    <mergeCell ref="AX62:AX80"/>
    <mergeCell ref="B81:B99"/>
    <mergeCell ref="C81:C99"/>
    <mergeCell ref="D81:D99"/>
    <mergeCell ref="E81:E99"/>
    <mergeCell ref="AM81:AM99"/>
    <mergeCell ref="AN81:AN99"/>
    <mergeCell ref="AO62:AO80"/>
    <mergeCell ref="AP62:AP80"/>
    <mergeCell ref="AQ62:AQ80"/>
    <mergeCell ref="AR62:AR80"/>
    <mergeCell ref="AS62:AS80"/>
    <mergeCell ref="AT62:AT80"/>
    <mergeCell ref="AU81:AU99"/>
    <mergeCell ref="AV81:AV99"/>
    <mergeCell ref="AW81:AW99"/>
    <mergeCell ref="AX81:AX99"/>
    <mergeCell ref="AR81:AR99"/>
    <mergeCell ref="AS81:AS99"/>
    <mergeCell ref="AT81:AT99"/>
    <mergeCell ref="B62:B80"/>
    <mergeCell ref="C107:D107"/>
    <mergeCell ref="AQ107:AW107"/>
    <mergeCell ref="AM103:AX103"/>
    <mergeCell ref="C104:D104"/>
    <mergeCell ref="AQ104:AW104"/>
    <mergeCell ref="C105:D105"/>
    <mergeCell ref="C106:D106"/>
    <mergeCell ref="AQ106:AW106"/>
    <mergeCell ref="B101:F101"/>
    <mergeCell ref="B103:D103"/>
    <mergeCell ref="E103:I103"/>
    <mergeCell ref="J103:AF103"/>
    <mergeCell ref="AG103:AJ103"/>
    <mergeCell ref="AK103:AL103"/>
  </mergeCells>
  <pageMargins left="0" right="0" top="0.19685039370078741" bottom="0" header="0" footer="0"/>
  <pageSetup paperSize="9" scale="4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ADCB-FF3D-43C1-A584-E0B57EDDF32A}">
  <sheetPr>
    <tabColor rgb="FFFFFF00"/>
  </sheetPr>
  <dimension ref="B1:AX109"/>
  <sheetViews>
    <sheetView zoomScale="85" zoomScaleNormal="85" zoomScaleSheetLayoutView="40" workbookViewId="0">
      <selection activeCell="D1" sqref="D1:F3"/>
    </sheetView>
  </sheetViews>
  <sheetFormatPr defaultColWidth="8.85546875" defaultRowHeight="15" x14ac:dyDescent="0.25"/>
  <cols>
    <col min="1" max="1" width="0.7109375" style="1" customWidth="1"/>
    <col min="2" max="2" width="3.85546875" style="1" customWidth="1"/>
    <col min="3" max="3" width="15.28515625" style="1" customWidth="1"/>
    <col min="4" max="4" width="17.5703125" style="1" customWidth="1"/>
    <col min="5" max="5" width="6.42578125" style="1" customWidth="1"/>
    <col min="6" max="6" width="34.5703125" style="31" customWidth="1"/>
    <col min="7" max="38" width="6" style="1" customWidth="1"/>
    <col min="39" max="46" width="5.7109375" style="1" customWidth="1"/>
    <col min="47" max="47" width="6" style="1" customWidth="1"/>
    <col min="48" max="49" width="5.7109375" style="1" customWidth="1"/>
    <col min="50" max="50" width="7.7109375" style="1" customWidth="1"/>
    <col min="51" max="16384" width="8.85546875" style="1"/>
  </cols>
  <sheetData>
    <row r="1" spans="2:50" ht="26.25" customHeight="1" thickTop="1" thickBot="1" x14ac:dyDescent="0.3">
      <c r="B1" s="180" t="s">
        <v>4</v>
      </c>
      <c r="C1" s="181"/>
      <c r="D1" s="171" t="str">
        <f>TEMMUZ!D1</f>
        <v>AAAAAAAAAAAAAAAAAAAAAAAAAAAAAAAAAA</v>
      </c>
      <c r="E1" s="172"/>
      <c r="F1" s="173"/>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1"/>
      <c r="AM1" s="168" t="s">
        <v>10</v>
      </c>
      <c r="AN1" s="169"/>
      <c r="AO1" s="169"/>
      <c r="AP1" s="170"/>
      <c r="AQ1" s="146" t="s">
        <v>45</v>
      </c>
      <c r="AR1" s="147"/>
      <c r="AS1" s="147"/>
      <c r="AT1" s="147"/>
      <c r="AU1" s="147"/>
      <c r="AV1" s="147"/>
      <c r="AW1" s="147"/>
      <c r="AX1" s="148"/>
    </row>
    <row r="2" spans="2:50" ht="26.25" customHeight="1" thickBot="1" x14ac:dyDescent="0.3">
      <c r="B2" s="182"/>
      <c r="C2" s="183"/>
      <c r="D2" s="174"/>
      <c r="E2" s="175"/>
      <c r="F2" s="176"/>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4"/>
      <c r="AM2" s="165" t="s">
        <v>9</v>
      </c>
      <c r="AN2" s="166"/>
      <c r="AO2" s="166"/>
      <c r="AP2" s="167"/>
      <c r="AQ2" s="149">
        <v>2022</v>
      </c>
      <c r="AR2" s="150"/>
      <c r="AS2" s="150"/>
      <c r="AT2" s="150"/>
      <c r="AU2" s="150"/>
      <c r="AV2" s="150"/>
      <c r="AW2" s="150"/>
      <c r="AX2" s="151"/>
    </row>
    <row r="3" spans="2:50" ht="26.25" customHeight="1" thickBot="1" x14ac:dyDescent="0.3">
      <c r="B3" s="184"/>
      <c r="C3" s="185"/>
      <c r="D3" s="177"/>
      <c r="E3" s="178"/>
      <c r="F3" s="179"/>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c r="AM3" s="152" t="s">
        <v>12</v>
      </c>
      <c r="AN3" s="153"/>
      <c r="AO3" s="153"/>
      <c r="AP3" s="153"/>
      <c r="AQ3" s="153"/>
      <c r="AR3" s="153"/>
      <c r="AS3" s="153"/>
      <c r="AT3" s="153"/>
      <c r="AU3" s="153"/>
      <c r="AV3" s="153"/>
      <c r="AW3" s="153"/>
      <c r="AX3" s="154"/>
    </row>
    <row r="4" spans="2:50" s="2" customFormat="1" ht="75.75" customHeight="1" thickTop="1" thickBot="1" x14ac:dyDescent="0.3">
      <c r="B4" s="17" t="s">
        <v>0</v>
      </c>
      <c r="C4" s="18" t="s">
        <v>1</v>
      </c>
      <c r="D4" s="19" t="s">
        <v>43</v>
      </c>
      <c r="E4" s="20" t="s">
        <v>11</v>
      </c>
      <c r="F4" s="25" t="s">
        <v>2</v>
      </c>
      <c r="G4" s="36">
        <f>TEMMUZ!AK4+1</f>
        <v>44774</v>
      </c>
      <c r="H4" s="36">
        <f t="shared" ref="H4:M4" si="0">G4+1</f>
        <v>44775</v>
      </c>
      <c r="I4" s="36">
        <f t="shared" si="0"/>
        <v>44776</v>
      </c>
      <c r="J4" s="36">
        <f t="shared" si="0"/>
        <v>44777</v>
      </c>
      <c r="K4" s="36">
        <f t="shared" si="0"/>
        <v>44778</v>
      </c>
      <c r="L4" s="34">
        <f t="shared" si="0"/>
        <v>44779</v>
      </c>
      <c r="M4" s="34">
        <f t="shared" si="0"/>
        <v>44780</v>
      </c>
      <c r="N4" s="35" t="s">
        <v>8</v>
      </c>
      <c r="O4" s="36">
        <f>M4+1</f>
        <v>44781</v>
      </c>
      <c r="P4" s="36">
        <f t="shared" ref="P4:U4" si="1">O4+1</f>
        <v>44782</v>
      </c>
      <c r="Q4" s="36">
        <f t="shared" si="1"/>
        <v>44783</v>
      </c>
      <c r="R4" s="36">
        <f t="shared" si="1"/>
        <v>44784</v>
      </c>
      <c r="S4" s="36">
        <f t="shared" si="1"/>
        <v>44785</v>
      </c>
      <c r="T4" s="34">
        <f t="shared" si="1"/>
        <v>44786</v>
      </c>
      <c r="U4" s="34">
        <f t="shared" si="1"/>
        <v>44787</v>
      </c>
      <c r="V4" s="35" t="s">
        <v>8</v>
      </c>
      <c r="W4" s="36">
        <f>U4+1</f>
        <v>44788</v>
      </c>
      <c r="X4" s="36">
        <f t="shared" ref="X4:AC4" si="2">W4+1</f>
        <v>44789</v>
      </c>
      <c r="Y4" s="36">
        <f t="shared" si="2"/>
        <v>44790</v>
      </c>
      <c r="Z4" s="36">
        <f t="shared" si="2"/>
        <v>44791</v>
      </c>
      <c r="AA4" s="36">
        <f t="shared" si="2"/>
        <v>44792</v>
      </c>
      <c r="AB4" s="34">
        <f t="shared" si="2"/>
        <v>44793</v>
      </c>
      <c r="AC4" s="34">
        <f t="shared" si="2"/>
        <v>44794</v>
      </c>
      <c r="AD4" s="35" t="s">
        <v>8</v>
      </c>
      <c r="AE4" s="36">
        <f>AC4+1</f>
        <v>44795</v>
      </c>
      <c r="AF4" s="36">
        <f t="shared" ref="AF4:AK4" si="3">AE4+1</f>
        <v>44796</v>
      </c>
      <c r="AG4" s="36">
        <f t="shared" si="3"/>
        <v>44797</v>
      </c>
      <c r="AH4" s="36">
        <f t="shared" si="3"/>
        <v>44798</v>
      </c>
      <c r="AI4" s="36">
        <f t="shared" si="3"/>
        <v>44799</v>
      </c>
      <c r="AJ4" s="34">
        <f t="shared" si="3"/>
        <v>44800</v>
      </c>
      <c r="AK4" s="34">
        <f t="shared" si="3"/>
        <v>44801</v>
      </c>
      <c r="AL4" s="35" t="s">
        <v>8</v>
      </c>
      <c r="AM4" s="49" t="str">
        <f>F5</f>
        <v xml:space="preserve">Günlük Girilen Ders Saati </v>
      </c>
      <c r="AN4" s="46" t="str">
        <f>F6</f>
        <v>Ek ders görevi % 25 Fazla(Gündüz)</v>
      </c>
      <c r="AO4" s="46" t="str">
        <f>F7</f>
        <v>Ek ders görevi % 25 Fazla(Gece)</v>
      </c>
      <c r="AP4" s="46" t="str">
        <f>F8</f>
        <v>Ek ders görevi (Gece)</v>
      </c>
      <c r="AQ4" s="46" t="str">
        <f>F9</f>
        <v>İYEP/DYK-Takviye Kurs (Gündüz)</v>
      </c>
      <c r="AR4" s="46" t="str">
        <f>F10</f>
        <v>İYEP/DYK-Takviye Kurs (Gece)</v>
      </c>
      <c r="AS4" s="46" t="str">
        <f>F11</f>
        <v>Ek ders görevi (Gündüz)</v>
      </c>
      <c r="AT4" s="46" t="str">
        <f>F23</f>
        <v>Ek Ders Yer. Geç. Gör.</v>
      </c>
      <c r="AU4" s="52" t="str">
        <f>F16</f>
        <v>Ders Dışı Eğitim Çalışması (Egzersiz)</v>
      </c>
      <c r="AV4" s="46" t="str">
        <f>F17</f>
        <v>Belleticilik</v>
      </c>
      <c r="AW4" s="47" t="str">
        <f>F14</f>
        <v xml:space="preserve">Nöbet </v>
      </c>
      <c r="AX4" s="48" t="s">
        <v>3</v>
      </c>
    </row>
    <row r="5" spans="2:50" s="3" customFormat="1" ht="12.95" customHeight="1" thickTop="1" x14ac:dyDescent="0.25">
      <c r="B5" s="155">
        <v>1</v>
      </c>
      <c r="C5" s="135">
        <f>TEMMUZ!C5</f>
        <v>0</v>
      </c>
      <c r="D5" s="139">
        <f>TEMMUZ!D5</f>
        <v>0</v>
      </c>
      <c r="E5" s="143">
        <f>TEMMUZ!E5</f>
        <v>18</v>
      </c>
      <c r="F5" s="67" t="s">
        <v>21</v>
      </c>
      <c r="G5" s="87"/>
      <c r="H5" s="87"/>
      <c r="I5" s="87"/>
      <c r="J5" s="87"/>
      <c r="K5" s="87"/>
      <c r="L5" s="85"/>
      <c r="M5" s="85"/>
      <c r="N5" s="86">
        <f>SUM(G5:M5)</f>
        <v>0</v>
      </c>
      <c r="O5" s="87"/>
      <c r="P5" s="87"/>
      <c r="Q5" s="87"/>
      <c r="R5" s="87"/>
      <c r="S5" s="87"/>
      <c r="T5" s="85"/>
      <c r="U5" s="85"/>
      <c r="V5" s="86">
        <f>SUM(O5:U5)</f>
        <v>0</v>
      </c>
      <c r="W5" s="87"/>
      <c r="X5" s="87"/>
      <c r="Y5" s="87"/>
      <c r="Z5" s="87"/>
      <c r="AA5" s="87"/>
      <c r="AB5" s="85"/>
      <c r="AC5" s="85"/>
      <c r="AD5" s="86">
        <f>SUM(W5:AC5)</f>
        <v>0</v>
      </c>
      <c r="AE5" s="87"/>
      <c r="AF5" s="87"/>
      <c r="AG5" s="87"/>
      <c r="AH5" s="87"/>
      <c r="AI5" s="87"/>
      <c r="AJ5" s="85"/>
      <c r="AK5" s="85"/>
      <c r="AL5" s="86">
        <f>SUM(AE5:AK5)</f>
        <v>0</v>
      </c>
      <c r="AM5" s="192">
        <f>N5+V5+AD5+AL5</f>
        <v>0</v>
      </c>
      <c r="AN5" s="192">
        <f>N6+V6+AD6+AL6</f>
        <v>0</v>
      </c>
      <c r="AO5" s="192">
        <f>N7+V7+AD7+AL7</f>
        <v>0</v>
      </c>
      <c r="AP5" s="192">
        <f>N8+V8+AD8+AL8</f>
        <v>0</v>
      </c>
      <c r="AQ5" s="192">
        <f>N9+V9+AD9+AL9</f>
        <v>0</v>
      </c>
      <c r="AR5" s="192">
        <f>N10+V10+AD10+AL10</f>
        <v>0</v>
      </c>
      <c r="AS5" s="192">
        <f>N11+V11+AD11+AL11</f>
        <v>0</v>
      </c>
      <c r="AT5" s="192">
        <f>N23+V23+AD23+AL23</f>
        <v>0</v>
      </c>
      <c r="AU5" s="192">
        <f>N16+V16+AD16+AL16</f>
        <v>0</v>
      </c>
      <c r="AV5" s="192">
        <f>N17+V17+AD17+AL17</f>
        <v>0</v>
      </c>
      <c r="AW5" s="192">
        <f>N14+V14+AD14+AL14</f>
        <v>0</v>
      </c>
      <c r="AX5" s="195">
        <f>SUM(AN5:AW23)</f>
        <v>0</v>
      </c>
    </row>
    <row r="6" spans="2:50" s="3" customFormat="1" ht="12.95" customHeight="1" x14ac:dyDescent="0.25">
      <c r="B6" s="132"/>
      <c r="C6" s="136"/>
      <c r="D6" s="140"/>
      <c r="E6" s="144"/>
      <c r="F6" s="68" t="s">
        <v>33</v>
      </c>
      <c r="G6" s="90"/>
      <c r="H6" s="90"/>
      <c r="I6" s="90"/>
      <c r="J6" s="90"/>
      <c r="K6" s="90"/>
      <c r="L6" s="88"/>
      <c r="M6" s="88"/>
      <c r="N6" s="89">
        <f>IF(SUM(G5:K6)-E5&lt;=0,0,IF(SUM(G5:K5)-E5&lt;0,SUM(G5:K6)-E5,SUM(G6:K6)))</f>
        <v>0</v>
      </c>
      <c r="O6" s="90"/>
      <c r="P6" s="90"/>
      <c r="Q6" s="90"/>
      <c r="R6" s="90"/>
      <c r="S6" s="90"/>
      <c r="T6" s="88"/>
      <c r="U6" s="88"/>
      <c r="V6" s="89">
        <f>IF(SUM(O5:S6)-J5&lt;=0,0,IF(SUM(O5:S5)-J5&lt;0,SUM(O5:S6)-J5,SUM(O6:S6)))</f>
        <v>0</v>
      </c>
      <c r="W6" s="90"/>
      <c r="X6" s="90"/>
      <c r="Y6" s="90"/>
      <c r="Z6" s="90"/>
      <c r="AA6" s="90"/>
      <c r="AB6" s="88"/>
      <c r="AC6" s="88"/>
      <c r="AD6" s="89">
        <f>IF(SUM(W5:AA6)-R5&lt;=0,0,IF(SUM(W5:AA5)-R5&lt;0,SUM(W5:AA6)-R5,SUM(W6:AA6)))</f>
        <v>0</v>
      </c>
      <c r="AE6" s="90"/>
      <c r="AF6" s="90"/>
      <c r="AG6" s="90"/>
      <c r="AH6" s="90"/>
      <c r="AI6" s="90"/>
      <c r="AJ6" s="88"/>
      <c r="AK6" s="88"/>
      <c r="AL6" s="89">
        <f>IF(SUM(AE5:AI6)-Z5&lt;=0,0,IF(SUM(AE5:AI5)-Z5&lt;0,SUM(AE5:AI6)-Z5,SUM(AE6:AI6)))</f>
        <v>0</v>
      </c>
      <c r="AM6" s="193"/>
      <c r="AN6" s="193"/>
      <c r="AO6" s="193"/>
      <c r="AP6" s="193"/>
      <c r="AQ6" s="193"/>
      <c r="AR6" s="193"/>
      <c r="AS6" s="193"/>
      <c r="AT6" s="193"/>
      <c r="AU6" s="193"/>
      <c r="AV6" s="193"/>
      <c r="AW6" s="193"/>
      <c r="AX6" s="196"/>
    </row>
    <row r="7" spans="2:50" s="3" customFormat="1" ht="12.95" customHeight="1" x14ac:dyDescent="0.25">
      <c r="B7" s="132"/>
      <c r="C7" s="136"/>
      <c r="D7" s="140"/>
      <c r="E7" s="144"/>
      <c r="F7" s="68" t="s">
        <v>34</v>
      </c>
      <c r="G7" s="90"/>
      <c r="H7" s="90"/>
      <c r="I7" s="90"/>
      <c r="J7" s="90"/>
      <c r="K7" s="90"/>
      <c r="L7" s="88"/>
      <c r="M7" s="88"/>
      <c r="N7" s="89">
        <f>IF(SUM(G5:K7)-E5&lt;=0,0,IF(SUM(G5:K6)-E5&lt;0,SUM(G5:K7)-E5,SUM(G7:K7)))</f>
        <v>0</v>
      </c>
      <c r="O7" s="90"/>
      <c r="P7" s="90"/>
      <c r="Q7" s="90"/>
      <c r="R7" s="90"/>
      <c r="S7" s="90"/>
      <c r="T7" s="88"/>
      <c r="U7" s="88"/>
      <c r="V7" s="89">
        <f>IF(SUM(O5:S7)-J5&lt;=0,0,IF(SUM(O5:S6)-J5&lt;0,SUM(O5:S7)-J5,SUM(O7:S7)))</f>
        <v>0</v>
      </c>
      <c r="W7" s="90"/>
      <c r="X7" s="90"/>
      <c r="Y7" s="90"/>
      <c r="Z7" s="90"/>
      <c r="AA7" s="90"/>
      <c r="AB7" s="88"/>
      <c r="AC7" s="88"/>
      <c r="AD7" s="89">
        <f>IF(SUM(W5:AA7)-R5&lt;=0,0,IF(SUM(W5:AA6)-R5&lt;0,SUM(W5:AA7)-R5,SUM(W7:AA7)))</f>
        <v>0</v>
      </c>
      <c r="AE7" s="90"/>
      <c r="AF7" s="90"/>
      <c r="AG7" s="90"/>
      <c r="AH7" s="90"/>
      <c r="AI7" s="90"/>
      <c r="AJ7" s="88"/>
      <c r="AK7" s="88"/>
      <c r="AL7" s="89">
        <f>IF(SUM(AE5:AI7)-Z5&lt;=0,0,IF(SUM(AE5:AI6)-Z5&lt;0,SUM(AE5:AI7)-Z5,SUM(AE7:AI7)))</f>
        <v>0</v>
      </c>
      <c r="AM7" s="193"/>
      <c r="AN7" s="193"/>
      <c r="AO7" s="193"/>
      <c r="AP7" s="193"/>
      <c r="AQ7" s="193"/>
      <c r="AR7" s="193"/>
      <c r="AS7" s="193"/>
      <c r="AT7" s="193"/>
      <c r="AU7" s="193"/>
      <c r="AV7" s="193"/>
      <c r="AW7" s="193"/>
      <c r="AX7" s="196"/>
    </row>
    <row r="8" spans="2:50" s="3" customFormat="1" ht="12.95" customHeight="1" x14ac:dyDescent="0.25">
      <c r="B8" s="132"/>
      <c r="C8" s="136"/>
      <c r="D8" s="140"/>
      <c r="E8" s="144"/>
      <c r="F8" s="68" t="s">
        <v>32</v>
      </c>
      <c r="G8" s="90"/>
      <c r="H8" s="90"/>
      <c r="I8" s="90"/>
      <c r="J8" s="90"/>
      <c r="K8" s="90"/>
      <c r="L8" s="88"/>
      <c r="M8" s="88"/>
      <c r="N8" s="89">
        <f>IF(SUM(G5:K8)-E5&lt;=0,0,IF(SUM(G5:K7)-E5&lt;0,SUM(G5:K8)-E5,SUM(G8:K8)))+L8+M8</f>
        <v>0</v>
      </c>
      <c r="O8" s="90"/>
      <c r="P8" s="90"/>
      <c r="Q8" s="90"/>
      <c r="R8" s="90"/>
      <c r="S8" s="90"/>
      <c r="T8" s="88"/>
      <c r="U8" s="88"/>
      <c r="V8" s="89">
        <f>IF(SUM(O5:S8)-J5&lt;=0,0,IF(SUM(O5:S7)-J5&lt;0,SUM(O5:S8)-J5,SUM(O8:S8)))+T8+U8</f>
        <v>0</v>
      </c>
      <c r="W8" s="90"/>
      <c r="X8" s="90"/>
      <c r="Y8" s="90"/>
      <c r="Z8" s="90"/>
      <c r="AA8" s="90"/>
      <c r="AB8" s="88"/>
      <c r="AC8" s="88"/>
      <c r="AD8" s="89">
        <f>IF(SUM(W5:AA8)-R5&lt;=0,0,IF(SUM(W5:AA7)-R5&lt;0,SUM(W5:AA8)-R5,SUM(W8:AA8)))+AB8+AC8</f>
        <v>0</v>
      </c>
      <c r="AE8" s="90"/>
      <c r="AF8" s="90"/>
      <c r="AG8" s="90"/>
      <c r="AH8" s="90"/>
      <c r="AI8" s="90"/>
      <c r="AJ8" s="88"/>
      <c r="AK8" s="88"/>
      <c r="AL8" s="89">
        <f>IF(SUM(AE5:AI8)-Z5&lt;=0,0,IF(SUM(AE5:AI7)-Z5&lt;0,SUM(AE5:AI8)-Z5,SUM(AE8:AI8)))+AJ8+AK8</f>
        <v>0</v>
      </c>
      <c r="AM8" s="193"/>
      <c r="AN8" s="193"/>
      <c r="AO8" s="193"/>
      <c r="AP8" s="193"/>
      <c r="AQ8" s="193"/>
      <c r="AR8" s="193"/>
      <c r="AS8" s="193"/>
      <c r="AT8" s="193"/>
      <c r="AU8" s="193"/>
      <c r="AV8" s="193"/>
      <c r="AW8" s="193"/>
      <c r="AX8" s="196"/>
    </row>
    <row r="9" spans="2:50" s="3" customFormat="1" ht="12.95" customHeight="1" x14ac:dyDescent="0.25">
      <c r="B9" s="132"/>
      <c r="C9" s="136"/>
      <c r="D9" s="140"/>
      <c r="E9" s="144"/>
      <c r="F9" s="68" t="s">
        <v>38</v>
      </c>
      <c r="G9" s="90"/>
      <c r="H9" s="90"/>
      <c r="I9" s="90"/>
      <c r="J9" s="90"/>
      <c r="K9" s="90"/>
      <c r="L9" s="88"/>
      <c r="M9" s="88"/>
      <c r="N9" s="89">
        <f>IF(SUM(G5:K9)-E5&lt;=0,0,IF(SUM(G5:K8)-E5&lt;0,SUM(G5:K9)-E5,SUM(G9:K9)))</f>
        <v>0</v>
      </c>
      <c r="O9" s="90"/>
      <c r="P9" s="90"/>
      <c r="Q9" s="90"/>
      <c r="R9" s="90"/>
      <c r="S9" s="90"/>
      <c r="T9" s="88"/>
      <c r="U9" s="88"/>
      <c r="V9" s="89">
        <f>IF(SUM(O5:S9)-E5&lt;=0,0,IF(SUM(O5:S8)-E5&lt;0,SUM(O5:S9)-E5,SUM(O9:S9)))</f>
        <v>0</v>
      </c>
      <c r="W9" s="90"/>
      <c r="X9" s="90"/>
      <c r="Y9" s="90"/>
      <c r="Z9" s="90"/>
      <c r="AA9" s="90"/>
      <c r="AB9" s="88"/>
      <c r="AC9" s="88"/>
      <c r="AD9" s="89">
        <f>IF(SUM(W5:AA9)-E5&lt;=0,0,IF(SUM(W5:AA8)-E5&lt;0,SUM(W5:AA9)-E5,SUM(W9:AA9)))</f>
        <v>0</v>
      </c>
      <c r="AE9" s="90"/>
      <c r="AF9" s="90"/>
      <c r="AG9" s="90"/>
      <c r="AH9" s="90"/>
      <c r="AI9" s="90"/>
      <c r="AJ9" s="88"/>
      <c r="AK9" s="88"/>
      <c r="AL9" s="89">
        <f>IF(SUM(AE5:AI9)-E5&lt;=0,0,IF(SUM(AE5:AI8)-E5&lt;0,SUM(AE5:AI9)-E5,SUM(AE9:AI9)))</f>
        <v>0</v>
      </c>
      <c r="AM9" s="193"/>
      <c r="AN9" s="193"/>
      <c r="AO9" s="193"/>
      <c r="AP9" s="193"/>
      <c r="AQ9" s="193"/>
      <c r="AR9" s="193"/>
      <c r="AS9" s="193"/>
      <c r="AT9" s="193"/>
      <c r="AU9" s="193"/>
      <c r="AV9" s="193"/>
      <c r="AW9" s="193"/>
      <c r="AX9" s="196"/>
    </row>
    <row r="10" spans="2:50" s="3" customFormat="1" ht="12.95" customHeight="1" x14ac:dyDescent="0.25">
      <c r="B10" s="132"/>
      <c r="C10" s="136"/>
      <c r="D10" s="140"/>
      <c r="E10" s="144"/>
      <c r="F10" s="68" t="s">
        <v>37</v>
      </c>
      <c r="G10" s="90"/>
      <c r="H10" s="90"/>
      <c r="I10" s="90"/>
      <c r="J10" s="90"/>
      <c r="K10" s="90"/>
      <c r="L10" s="88"/>
      <c r="M10" s="88"/>
      <c r="N10" s="89">
        <f>SUM(G10:M10)</f>
        <v>0</v>
      </c>
      <c r="O10" s="90"/>
      <c r="P10" s="90"/>
      <c r="Q10" s="90"/>
      <c r="R10" s="90"/>
      <c r="S10" s="90"/>
      <c r="T10" s="88"/>
      <c r="U10" s="88"/>
      <c r="V10" s="89">
        <f>SUM(O10:U10)</f>
        <v>0</v>
      </c>
      <c r="W10" s="90"/>
      <c r="X10" s="90"/>
      <c r="Y10" s="90"/>
      <c r="Z10" s="90"/>
      <c r="AA10" s="90"/>
      <c r="AB10" s="88"/>
      <c r="AC10" s="88"/>
      <c r="AD10" s="89">
        <f>SUM(W10:AC10)</f>
        <v>0</v>
      </c>
      <c r="AE10" s="90"/>
      <c r="AF10" s="90"/>
      <c r="AG10" s="90"/>
      <c r="AH10" s="90"/>
      <c r="AI10" s="90"/>
      <c r="AJ10" s="88"/>
      <c r="AK10" s="88"/>
      <c r="AL10" s="89">
        <f>SUM(AE10:AK10)</f>
        <v>0</v>
      </c>
      <c r="AM10" s="193"/>
      <c r="AN10" s="193"/>
      <c r="AO10" s="193"/>
      <c r="AP10" s="193"/>
      <c r="AQ10" s="193"/>
      <c r="AR10" s="193"/>
      <c r="AS10" s="193"/>
      <c r="AT10" s="193"/>
      <c r="AU10" s="193"/>
      <c r="AV10" s="193"/>
      <c r="AW10" s="193"/>
      <c r="AX10" s="196"/>
    </row>
    <row r="11" spans="2:50" s="3" customFormat="1" ht="12.95" customHeight="1" x14ac:dyDescent="0.25">
      <c r="B11" s="132"/>
      <c r="C11" s="136"/>
      <c r="D11" s="140"/>
      <c r="E11" s="144"/>
      <c r="F11" s="27" t="s">
        <v>31</v>
      </c>
      <c r="G11" s="91"/>
      <c r="H11" s="91"/>
      <c r="I11" s="91"/>
      <c r="J11" s="91"/>
      <c r="K11" s="91">
        <f>IF((N5-E5)&lt;=0,0,IF((N5-E5)&gt;0,(N5-E5)))</f>
        <v>0</v>
      </c>
      <c r="L11" s="88"/>
      <c r="M11" s="88"/>
      <c r="N11" s="89">
        <f t="shared" ref="N11:N22" si="4">SUM(G11:M11)</f>
        <v>0</v>
      </c>
      <c r="O11" s="91"/>
      <c r="P11" s="91"/>
      <c r="Q11" s="91"/>
      <c r="R11" s="91"/>
      <c r="S11" s="91">
        <f>IF((V5-E5)&lt;=0,0,IF((V5-E5)&gt;0,(V5-E5)))</f>
        <v>0</v>
      </c>
      <c r="T11" s="88"/>
      <c r="U11" s="88"/>
      <c r="V11" s="89">
        <f t="shared" ref="V11:V22" si="5">SUM(O11:U11)</f>
        <v>0</v>
      </c>
      <c r="W11" s="91"/>
      <c r="X11" s="91"/>
      <c r="Y11" s="91"/>
      <c r="Z11" s="91"/>
      <c r="AA11" s="91">
        <f>IF((AD5-E5)&lt;=0,0,IF((AD5-E5)&gt;0,(AD5-E5)))</f>
        <v>0</v>
      </c>
      <c r="AB11" s="88"/>
      <c r="AC11" s="88"/>
      <c r="AD11" s="89">
        <f t="shared" ref="AD11:AD22" si="6">SUM(W11:AC11)</f>
        <v>0</v>
      </c>
      <c r="AE11" s="91"/>
      <c r="AF11" s="91"/>
      <c r="AG11" s="91"/>
      <c r="AH11" s="91"/>
      <c r="AI11" s="91">
        <f>IF((AL5-E5)&lt;=0,0,IF((AL5-E5)&gt;0,(AL5-E5)))</f>
        <v>0</v>
      </c>
      <c r="AJ11" s="88"/>
      <c r="AK11" s="88"/>
      <c r="AL11" s="89">
        <f t="shared" ref="AL11:AL22" si="7">SUM(AE11:AK11)</f>
        <v>0</v>
      </c>
      <c r="AM11" s="193"/>
      <c r="AN11" s="193"/>
      <c r="AO11" s="193"/>
      <c r="AP11" s="193"/>
      <c r="AQ11" s="193"/>
      <c r="AR11" s="193"/>
      <c r="AS11" s="193"/>
      <c r="AT11" s="193"/>
      <c r="AU11" s="193"/>
      <c r="AV11" s="193"/>
      <c r="AW11" s="193"/>
      <c r="AX11" s="196"/>
    </row>
    <row r="12" spans="2:50" s="3" customFormat="1" ht="12.95" customHeight="1" x14ac:dyDescent="0.25">
      <c r="B12" s="132"/>
      <c r="C12" s="136"/>
      <c r="D12" s="140"/>
      <c r="E12" s="144"/>
      <c r="F12" s="27" t="s">
        <v>39</v>
      </c>
      <c r="G12" s="91"/>
      <c r="H12" s="91"/>
      <c r="I12" s="91"/>
      <c r="J12" s="91"/>
      <c r="K12" s="90">
        <f>IF(E5-15&lt;0,0,IF(SUM(G5:M10)&lt;10,0,IF(SUM(G5:M10)&lt;20,1,IF(SUM(G5:M10)&lt;30,2,IF(SUM(G5:M10)&gt;=30,3)))))</f>
        <v>0</v>
      </c>
      <c r="L12" s="88"/>
      <c r="M12" s="88"/>
      <c r="N12" s="89">
        <f t="shared" si="4"/>
        <v>0</v>
      </c>
      <c r="O12" s="91"/>
      <c r="P12" s="91"/>
      <c r="Q12" s="91"/>
      <c r="R12" s="91"/>
      <c r="S12" s="90">
        <f>IF(E5-15&lt;0,0,IF(SUM(O5:U10)&lt;10,0,IF(SUM(O5:U10)&lt;20,1,IF(SUM(O5:U10)&lt;30,2,IF(SUM(O5:U10)&gt;=30,3)))))</f>
        <v>0</v>
      </c>
      <c r="T12" s="88"/>
      <c r="U12" s="88"/>
      <c r="V12" s="89">
        <f t="shared" si="5"/>
        <v>0</v>
      </c>
      <c r="W12" s="91"/>
      <c r="X12" s="91"/>
      <c r="Y12" s="91"/>
      <c r="Z12" s="91"/>
      <c r="AA12" s="90">
        <f>IF(E5-15&lt;0,0,IF(SUM(W5:AC10)&lt;10,0,IF(SUM(W5:AC10)&lt;20,1,IF(SUM(W5:AC10)&lt;30,2,IF(SUM(W5:AC10)&gt;=30,3)))))</f>
        <v>0</v>
      </c>
      <c r="AB12" s="88"/>
      <c r="AC12" s="88"/>
      <c r="AD12" s="89">
        <f t="shared" si="6"/>
        <v>0</v>
      </c>
      <c r="AE12" s="91"/>
      <c r="AF12" s="91"/>
      <c r="AG12" s="91"/>
      <c r="AH12" s="91"/>
      <c r="AI12" s="90">
        <f>IF(E5-15&lt;0,0,IF(SUM(AE5:AK10)&lt;10,0,IF(SUM(AE5:AK10)&lt;20,1,IF(SUM(AE5:AK10)&lt;30,2,IF(SUM(AE5:AK10)&gt;=30,3)))))</f>
        <v>0</v>
      </c>
      <c r="AJ12" s="88"/>
      <c r="AK12" s="88"/>
      <c r="AL12" s="89">
        <f t="shared" si="7"/>
        <v>0</v>
      </c>
      <c r="AM12" s="193"/>
      <c r="AN12" s="193"/>
      <c r="AO12" s="193"/>
      <c r="AP12" s="193"/>
      <c r="AQ12" s="193"/>
      <c r="AR12" s="193"/>
      <c r="AS12" s="193"/>
      <c r="AT12" s="193"/>
      <c r="AU12" s="193"/>
      <c r="AV12" s="193"/>
      <c r="AW12" s="193"/>
      <c r="AX12" s="196"/>
    </row>
    <row r="13" spans="2:50" s="3" customFormat="1" ht="12.95" customHeight="1" x14ac:dyDescent="0.25">
      <c r="B13" s="132"/>
      <c r="C13" s="136"/>
      <c r="D13" s="140"/>
      <c r="E13" s="144"/>
      <c r="F13" s="27" t="s">
        <v>41</v>
      </c>
      <c r="G13" s="90"/>
      <c r="H13" s="90"/>
      <c r="I13" s="90"/>
      <c r="J13" s="90"/>
      <c r="K13" s="91"/>
      <c r="L13" s="88"/>
      <c r="M13" s="88"/>
      <c r="N13" s="89">
        <f t="shared" si="4"/>
        <v>0</v>
      </c>
      <c r="O13" s="90"/>
      <c r="P13" s="90"/>
      <c r="Q13" s="90"/>
      <c r="R13" s="90"/>
      <c r="S13" s="91"/>
      <c r="T13" s="88"/>
      <c r="U13" s="88"/>
      <c r="V13" s="89">
        <f t="shared" si="5"/>
        <v>0</v>
      </c>
      <c r="W13" s="90"/>
      <c r="X13" s="90"/>
      <c r="Y13" s="90"/>
      <c r="Z13" s="90"/>
      <c r="AA13" s="91"/>
      <c r="AB13" s="88"/>
      <c r="AC13" s="88"/>
      <c r="AD13" s="89">
        <f t="shared" si="6"/>
        <v>0</v>
      </c>
      <c r="AE13" s="90"/>
      <c r="AF13" s="90"/>
      <c r="AG13" s="90"/>
      <c r="AH13" s="90"/>
      <c r="AI13" s="91"/>
      <c r="AJ13" s="88"/>
      <c r="AK13" s="88"/>
      <c r="AL13" s="89">
        <f t="shared" si="7"/>
        <v>0</v>
      </c>
      <c r="AM13" s="193"/>
      <c r="AN13" s="193"/>
      <c r="AO13" s="193"/>
      <c r="AP13" s="193"/>
      <c r="AQ13" s="193"/>
      <c r="AR13" s="193"/>
      <c r="AS13" s="193"/>
      <c r="AT13" s="193"/>
      <c r="AU13" s="193"/>
      <c r="AV13" s="193"/>
      <c r="AW13" s="193"/>
      <c r="AX13" s="196"/>
    </row>
    <row r="14" spans="2:50" s="3" customFormat="1" ht="12.95" customHeight="1" x14ac:dyDescent="0.25">
      <c r="B14" s="132"/>
      <c r="C14" s="136"/>
      <c r="D14" s="140"/>
      <c r="E14" s="144"/>
      <c r="F14" s="27" t="s">
        <v>6</v>
      </c>
      <c r="G14" s="90"/>
      <c r="H14" s="90"/>
      <c r="I14" s="90"/>
      <c r="J14" s="90"/>
      <c r="K14" s="90"/>
      <c r="L14" s="88"/>
      <c r="M14" s="88"/>
      <c r="N14" s="89">
        <f t="shared" si="4"/>
        <v>0</v>
      </c>
      <c r="O14" s="90"/>
      <c r="P14" s="90"/>
      <c r="Q14" s="90"/>
      <c r="R14" s="90"/>
      <c r="S14" s="90"/>
      <c r="T14" s="88"/>
      <c r="U14" s="88"/>
      <c r="V14" s="89">
        <f t="shared" si="5"/>
        <v>0</v>
      </c>
      <c r="W14" s="90"/>
      <c r="X14" s="90"/>
      <c r="Y14" s="90"/>
      <c r="Z14" s="90"/>
      <c r="AA14" s="90"/>
      <c r="AB14" s="88"/>
      <c r="AC14" s="88"/>
      <c r="AD14" s="89">
        <f t="shared" si="6"/>
        <v>0</v>
      </c>
      <c r="AE14" s="90"/>
      <c r="AF14" s="90"/>
      <c r="AG14" s="90"/>
      <c r="AH14" s="90"/>
      <c r="AI14" s="90"/>
      <c r="AJ14" s="88"/>
      <c r="AK14" s="88"/>
      <c r="AL14" s="89">
        <f t="shared" si="7"/>
        <v>0</v>
      </c>
      <c r="AM14" s="193"/>
      <c r="AN14" s="193"/>
      <c r="AO14" s="193"/>
      <c r="AP14" s="193"/>
      <c r="AQ14" s="193"/>
      <c r="AR14" s="193"/>
      <c r="AS14" s="193"/>
      <c r="AT14" s="193"/>
      <c r="AU14" s="193"/>
      <c r="AV14" s="193"/>
      <c r="AW14" s="193"/>
      <c r="AX14" s="196"/>
    </row>
    <row r="15" spans="2:50" s="3" customFormat="1" ht="12.95" customHeight="1" x14ac:dyDescent="0.25">
      <c r="B15" s="132"/>
      <c r="C15" s="136"/>
      <c r="D15" s="140"/>
      <c r="E15" s="144"/>
      <c r="F15" s="27" t="s">
        <v>35</v>
      </c>
      <c r="G15" s="90"/>
      <c r="H15" s="90"/>
      <c r="I15" s="90"/>
      <c r="J15" s="90"/>
      <c r="K15" s="90"/>
      <c r="L15" s="88"/>
      <c r="M15" s="88"/>
      <c r="N15" s="89">
        <f t="shared" si="4"/>
        <v>0</v>
      </c>
      <c r="O15" s="90"/>
      <c r="P15" s="90"/>
      <c r="Q15" s="90"/>
      <c r="R15" s="90"/>
      <c r="S15" s="90"/>
      <c r="T15" s="88"/>
      <c r="U15" s="88"/>
      <c r="V15" s="89">
        <f t="shared" si="5"/>
        <v>0</v>
      </c>
      <c r="W15" s="90"/>
      <c r="X15" s="90"/>
      <c r="Y15" s="90"/>
      <c r="Z15" s="90"/>
      <c r="AA15" s="90"/>
      <c r="AB15" s="88"/>
      <c r="AC15" s="88"/>
      <c r="AD15" s="89">
        <f t="shared" si="6"/>
        <v>0</v>
      </c>
      <c r="AE15" s="90"/>
      <c r="AF15" s="90"/>
      <c r="AG15" s="90"/>
      <c r="AH15" s="90"/>
      <c r="AI15" s="90"/>
      <c r="AJ15" s="88"/>
      <c r="AK15" s="88"/>
      <c r="AL15" s="89">
        <f t="shared" si="7"/>
        <v>0</v>
      </c>
      <c r="AM15" s="193"/>
      <c r="AN15" s="193"/>
      <c r="AO15" s="193"/>
      <c r="AP15" s="193"/>
      <c r="AQ15" s="193"/>
      <c r="AR15" s="193"/>
      <c r="AS15" s="193"/>
      <c r="AT15" s="193"/>
      <c r="AU15" s="193"/>
      <c r="AV15" s="193"/>
      <c r="AW15" s="193"/>
      <c r="AX15" s="196"/>
    </row>
    <row r="16" spans="2:50" s="3" customFormat="1" ht="12.95" customHeight="1" x14ac:dyDescent="0.25">
      <c r="B16" s="132"/>
      <c r="C16" s="136"/>
      <c r="D16" s="140"/>
      <c r="E16" s="144"/>
      <c r="F16" s="68" t="s">
        <v>40</v>
      </c>
      <c r="G16" s="90"/>
      <c r="H16" s="90"/>
      <c r="I16" s="90"/>
      <c r="J16" s="90"/>
      <c r="K16" s="90"/>
      <c r="L16" s="88"/>
      <c r="M16" s="88"/>
      <c r="N16" s="89">
        <f t="shared" si="4"/>
        <v>0</v>
      </c>
      <c r="O16" s="90"/>
      <c r="P16" s="90"/>
      <c r="Q16" s="90"/>
      <c r="R16" s="90"/>
      <c r="S16" s="90"/>
      <c r="T16" s="88"/>
      <c r="U16" s="88"/>
      <c r="V16" s="89">
        <f t="shared" si="5"/>
        <v>0</v>
      </c>
      <c r="W16" s="90"/>
      <c r="X16" s="90"/>
      <c r="Y16" s="90"/>
      <c r="Z16" s="90"/>
      <c r="AA16" s="90"/>
      <c r="AB16" s="88"/>
      <c r="AC16" s="88"/>
      <c r="AD16" s="89">
        <f t="shared" si="6"/>
        <v>0</v>
      </c>
      <c r="AE16" s="90"/>
      <c r="AF16" s="90"/>
      <c r="AG16" s="90"/>
      <c r="AH16" s="90"/>
      <c r="AI16" s="90"/>
      <c r="AJ16" s="88"/>
      <c r="AK16" s="88"/>
      <c r="AL16" s="89">
        <f t="shared" si="7"/>
        <v>0</v>
      </c>
      <c r="AM16" s="193"/>
      <c r="AN16" s="193"/>
      <c r="AO16" s="193"/>
      <c r="AP16" s="193"/>
      <c r="AQ16" s="193"/>
      <c r="AR16" s="193"/>
      <c r="AS16" s="193"/>
      <c r="AT16" s="193"/>
      <c r="AU16" s="193"/>
      <c r="AV16" s="193"/>
      <c r="AW16" s="193"/>
      <c r="AX16" s="196"/>
    </row>
    <row r="17" spans="2:50" s="3" customFormat="1" ht="12.95" customHeight="1" x14ac:dyDescent="0.25">
      <c r="B17" s="132"/>
      <c r="C17" s="136"/>
      <c r="D17" s="140"/>
      <c r="E17" s="144"/>
      <c r="F17" s="68" t="s">
        <v>7</v>
      </c>
      <c r="G17" s="90"/>
      <c r="H17" s="90"/>
      <c r="I17" s="90"/>
      <c r="J17" s="90"/>
      <c r="K17" s="90"/>
      <c r="L17" s="88"/>
      <c r="M17" s="88"/>
      <c r="N17" s="89">
        <f t="shared" si="4"/>
        <v>0</v>
      </c>
      <c r="O17" s="90"/>
      <c r="P17" s="90"/>
      <c r="Q17" s="90"/>
      <c r="R17" s="90"/>
      <c r="S17" s="90"/>
      <c r="T17" s="88"/>
      <c r="U17" s="88"/>
      <c r="V17" s="89">
        <f t="shared" si="5"/>
        <v>0</v>
      </c>
      <c r="W17" s="90"/>
      <c r="X17" s="90"/>
      <c r="Y17" s="90"/>
      <c r="Z17" s="90"/>
      <c r="AA17" s="90"/>
      <c r="AB17" s="88"/>
      <c r="AC17" s="88"/>
      <c r="AD17" s="89">
        <f t="shared" si="6"/>
        <v>0</v>
      </c>
      <c r="AE17" s="90"/>
      <c r="AF17" s="90"/>
      <c r="AG17" s="90"/>
      <c r="AH17" s="90"/>
      <c r="AI17" s="90"/>
      <c r="AJ17" s="88"/>
      <c r="AK17" s="88"/>
      <c r="AL17" s="89">
        <f t="shared" si="7"/>
        <v>0</v>
      </c>
      <c r="AM17" s="193"/>
      <c r="AN17" s="193"/>
      <c r="AO17" s="193"/>
      <c r="AP17" s="193"/>
      <c r="AQ17" s="193"/>
      <c r="AR17" s="193"/>
      <c r="AS17" s="193"/>
      <c r="AT17" s="193"/>
      <c r="AU17" s="193"/>
      <c r="AV17" s="193"/>
      <c r="AW17" s="193"/>
      <c r="AX17" s="196"/>
    </row>
    <row r="18" spans="2:50" s="3" customFormat="1" ht="12.95" customHeight="1" x14ac:dyDescent="0.25">
      <c r="B18" s="132"/>
      <c r="C18" s="136"/>
      <c r="D18" s="140"/>
      <c r="E18" s="144"/>
      <c r="F18" s="68"/>
      <c r="G18" s="90"/>
      <c r="H18" s="90"/>
      <c r="I18" s="90"/>
      <c r="J18" s="90"/>
      <c r="K18" s="90"/>
      <c r="L18" s="88"/>
      <c r="M18" s="88"/>
      <c r="N18" s="89">
        <f t="shared" si="4"/>
        <v>0</v>
      </c>
      <c r="O18" s="90"/>
      <c r="P18" s="90"/>
      <c r="Q18" s="90"/>
      <c r="R18" s="90"/>
      <c r="S18" s="90"/>
      <c r="T18" s="88"/>
      <c r="U18" s="88"/>
      <c r="V18" s="89">
        <f t="shared" si="5"/>
        <v>0</v>
      </c>
      <c r="W18" s="90"/>
      <c r="X18" s="90"/>
      <c r="Y18" s="90"/>
      <c r="Z18" s="90"/>
      <c r="AA18" s="90"/>
      <c r="AB18" s="88"/>
      <c r="AC18" s="88"/>
      <c r="AD18" s="89">
        <f t="shared" si="6"/>
        <v>0</v>
      </c>
      <c r="AE18" s="90"/>
      <c r="AF18" s="90"/>
      <c r="AG18" s="90"/>
      <c r="AH18" s="90"/>
      <c r="AI18" s="90"/>
      <c r="AJ18" s="88"/>
      <c r="AK18" s="88"/>
      <c r="AL18" s="89">
        <f t="shared" si="7"/>
        <v>0</v>
      </c>
      <c r="AM18" s="193"/>
      <c r="AN18" s="193"/>
      <c r="AO18" s="193"/>
      <c r="AP18" s="193"/>
      <c r="AQ18" s="193"/>
      <c r="AR18" s="193"/>
      <c r="AS18" s="193"/>
      <c r="AT18" s="193"/>
      <c r="AU18" s="193"/>
      <c r="AV18" s="193"/>
      <c r="AW18" s="193"/>
      <c r="AX18" s="196"/>
    </row>
    <row r="19" spans="2:50" s="3" customFormat="1" ht="12.95" customHeight="1" x14ac:dyDescent="0.25">
      <c r="B19" s="132"/>
      <c r="C19" s="136"/>
      <c r="D19" s="140"/>
      <c r="E19" s="144"/>
      <c r="F19" s="68"/>
      <c r="G19" s="90"/>
      <c r="H19" s="90"/>
      <c r="I19" s="90"/>
      <c r="J19" s="90"/>
      <c r="K19" s="90"/>
      <c r="L19" s="88"/>
      <c r="M19" s="88"/>
      <c r="N19" s="89">
        <f t="shared" si="4"/>
        <v>0</v>
      </c>
      <c r="O19" s="90"/>
      <c r="P19" s="90"/>
      <c r="Q19" s="90"/>
      <c r="R19" s="90"/>
      <c r="S19" s="90"/>
      <c r="T19" s="88"/>
      <c r="U19" s="88"/>
      <c r="V19" s="89">
        <f t="shared" si="5"/>
        <v>0</v>
      </c>
      <c r="W19" s="90"/>
      <c r="X19" s="90"/>
      <c r="Y19" s="90"/>
      <c r="Z19" s="90"/>
      <c r="AA19" s="90"/>
      <c r="AB19" s="88"/>
      <c r="AC19" s="88"/>
      <c r="AD19" s="89">
        <f t="shared" si="6"/>
        <v>0</v>
      </c>
      <c r="AE19" s="90"/>
      <c r="AF19" s="90"/>
      <c r="AG19" s="90"/>
      <c r="AH19" s="90"/>
      <c r="AI19" s="90"/>
      <c r="AJ19" s="88"/>
      <c r="AK19" s="88"/>
      <c r="AL19" s="89">
        <f t="shared" si="7"/>
        <v>0</v>
      </c>
      <c r="AM19" s="193"/>
      <c r="AN19" s="193"/>
      <c r="AO19" s="193"/>
      <c r="AP19" s="193"/>
      <c r="AQ19" s="193"/>
      <c r="AR19" s="193"/>
      <c r="AS19" s="193"/>
      <c r="AT19" s="193"/>
      <c r="AU19" s="193"/>
      <c r="AV19" s="193"/>
      <c r="AW19" s="193"/>
      <c r="AX19" s="196"/>
    </row>
    <row r="20" spans="2:50" s="3" customFormat="1" ht="12.95" customHeight="1" x14ac:dyDescent="0.25">
      <c r="B20" s="132"/>
      <c r="C20" s="136"/>
      <c r="D20" s="140"/>
      <c r="E20" s="144"/>
      <c r="F20" s="68"/>
      <c r="G20" s="90"/>
      <c r="H20" s="90"/>
      <c r="I20" s="90"/>
      <c r="J20" s="90"/>
      <c r="K20" s="90"/>
      <c r="L20" s="88"/>
      <c r="M20" s="88"/>
      <c r="N20" s="89">
        <f t="shared" si="4"/>
        <v>0</v>
      </c>
      <c r="O20" s="90"/>
      <c r="P20" s="90"/>
      <c r="Q20" s="90"/>
      <c r="R20" s="90"/>
      <c r="S20" s="90"/>
      <c r="T20" s="88"/>
      <c r="U20" s="88"/>
      <c r="V20" s="89">
        <f t="shared" si="5"/>
        <v>0</v>
      </c>
      <c r="W20" s="90"/>
      <c r="X20" s="90"/>
      <c r="Y20" s="90"/>
      <c r="Z20" s="90"/>
      <c r="AA20" s="90"/>
      <c r="AB20" s="88"/>
      <c r="AC20" s="88"/>
      <c r="AD20" s="89">
        <f t="shared" si="6"/>
        <v>0</v>
      </c>
      <c r="AE20" s="90"/>
      <c r="AF20" s="90"/>
      <c r="AG20" s="90"/>
      <c r="AH20" s="90"/>
      <c r="AI20" s="90"/>
      <c r="AJ20" s="88"/>
      <c r="AK20" s="88"/>
      <c r="AL20" s="89">
        <f t="shared" si="7"/>
        <v>0</v>
      </c>
      <c r="AM20" s="193"/>
      <c r="AN20" s="193"/>
      <c r="AO20" s="193"/>
      <c r="AP20" s="193"/>
      <c r="AQ20" s="193"/>
      <c r="AR20" s="193"/>
      <c r="AS20" s="193"/>
      <c r="AT20" s="193"/>
      <c r="AU20" s="193"/>
      <c r="AV20" s="193"/>
      <c r="AW20" s="193"/>
      <c r="AX20" s="196"/>
    </row>
    <row r="21" spans="2:50" s="3" customFormat="1" ht="12.95" customHeight="1" x14ac:dyDescent="0.25">
      <c r="B21" s="132"/>
      <c r="C21" s="136"/>
      <c r="D21" s="140"/>
      <c r="E21" s="144"/>
      <c r="F21" s="27"/>
      <c r="G21" s="90"/>
      <c r="H21" s="90"/>
      <c r="I21" s="90"/>
      <c r="J21" s="90"/>
      <c r="K21" s="90"/>
      <c r="L21" s="88"/>
      <c r="M21" s="88"/>
      <c r="N21" s="89">
        <f t="shared" si="4"/>
        <v>0</v>
      </c>
      <c r="O21" s="90"/>
      <c r="P21" s="90"/>
      <c r="Q21" s="90"/>
      <c r="R21" s="90"/>
      <c r="S21" s="90"/>
      <c r="T21" s="88"/>
      <c r="U21" s="88"/>
      <c r="V21" s="89">
        <f t="shared" si="5"/>
        <v>0</v>
      </c>
      <c r="W21" s="90"/>
      <c r="X21" s="90"/>
      <c r="Y21" s="90"/>
      <c r="Z21" s="90"/>
      <c r="AA21" s="90"/>
      <c r="AB21" s="88"/>
      <c r="AC21" s="88"/>
      <c r="AD21" s="89">
        <f t="shared" si="6"/>
        <v>0</v>
      </c>
      <c r="AE21" s="90"/>
      <c r="AF21" s="90"/>
      <c r="AG21" s="90"/>
      <c r="AH21" s="90"/>
      <c r="AI21" s="90"/>
      <c r="AJ21" s="88"/>
      <c r="AK21" s="88"/>
      <c r="AL21" s="89">
        <f t="shared" si="7"/>
        <v>0</v>
      </c>
      <c r="AM21" s="193"/>
      <c r="AN21" s="193"/>
      <c r="AO21" s="193"/>
      <c r="AP21" s="193"/>
      <c r="AQ21" s="193"/>
      <c r="AR21" s="193"/>
      <c r="AS21" s="193"/>
      <c r="AT21" s="193"/>
      <c r="AU21" s="193"/>
      <c r="AV21" s="193"/>
      <c r="AW21" s="193"/>
      <c r="AX21" s="196"/>
    </row>
    <row r="22" spans="2:50" s="3" customFormat="1" ht="12.95" customHeight="1" thickBot="1" x14ac:dyDescent="0.3">
      <c r="B22" s="133"/>
      <c r="C22" s="137"/>
      <c r="D22" s="141"/>
      <c r="E22" s="144"/>
      <c r="F22" s="27"/>
      <c r="G22" s="90"/>
      <c r="H22" s="90"/>
      <c r="I22" s="90"/>
      <c r="J22" s="90"/>
      <c r="K22" s="90"/>
      <c r="L22" s="92"/>
      <c r="M22" s="92"/>
      <c r="N22" s="89">
        <f t="shared" si="4"/>
        <v>0</v>
      </c>
      <c r="O22" s="90"/>
      <c r="P22" s="90"/>
      <c r="Q22" s="90"/>
      <c r="R22" s="90"/>
      <c r="S22" s="90"/>
      <c r="T22" s="92"/>
      <c r="U22" s="92"/>
      <c r="V22" s="89">
        <f t="shared" si="5"/>
        <v>0</v>
      </c>
      <c r="W22" s="90"/>
      <c r="X22" s="90"/>
      <c r="Y22" s="90"/>
      <c r="Z22" s="90"/>
      <c r="AA22" s="90"/>
      <c r="AB22" s="92"/>
      <c r="AC22" s="92"/>
      <c r="AD22" s="89">
        <f t="shared" si="6"/>
        <v>0</v>
      </c>
      <c r="AE22" s="90"/>
      <c r="AF22" s="90"/>
      <c r="AG22" s="90"/>
      <c r="AH22" s="90"/>
      <c r="AI22" s="90"/>
      <c r="AJ22" s="92"/>
      <c r="AK22" s="92"/>
      <c r="AL22" s="89">
        <f t="shared" si="7"/>
        <v>0</v>
      </c>
      <c r="AM22" s="193"/>
      <c r="AN22" s="193"/>
      <c r="AO22" s="193"/>
      <c r="AP22" s="193"/>
      <c r="AQ22" s="193"/>
      <c r="AR22" s="193"/>
      <c r="AS22" s="193"/>
      <c r="AT22" s="193"/>
      <c r="AU22" s="193"/>
      <c r="AV22" s="193"/>
      <c r="AW22" s="193"/>
      <c r="AX22" s="196"/>
    </row>
    <row r="23" spans="2:50" s="3" customFormat="1" ht="12.95" hidden="1" customHeight="1" thickBot="1" x14ac:dyDescent="0.3">
      <c r="B23" s="134"/>
      <c r="C23" s="138"/>
      <c r="D23" s="142"/>
      <c r="E23" s="145"/>
      <c r="F23" s="27" t="s">
        <v>36</v>
      </c>
      <c r="G23" s="94"/>
      <c r="H23" s="94"/>
      <c r="I23" s="94"/>
      <c r="J23" s="94"/>
      <c r="K23" s="94"/>
      <c r="L23" s="93"/>
      <c r="M23" s="93"/>
      <c r="N23" s="89">
        <f>N12+N13+N15+N20+N21+N22+N18+N19</f>
        <v>0</v>
      </c>
      <c r="O23" s="95"/>
      <c r="P23" s="95"/>
      <c r="Q23" s="95"/>
      <c r="R23" s="95"/>
      <c r="S23" s="95"/>
      <c r="T23" s="93"/>
      <c r="U23" s="93"/>
      <c r="V23" s="89">
        <f>V12+V13+V15+V20+V21+V22+V18+V19</f>
        <v>0</v>
      </c>
      <c r="W23" s="95"/>
      <c r="X23" s="95"/>
      <c r="Y23" s="95"/>
      <c r="Z23" s="95"/>
      <c r="AA23" s="95"/>
      <c r="AB23" s="93"/>
      <c r="AC23" s="93"/>
      <c r="AD23" s="89">
        <f>AD12+AD13+AD15+AD20+AD21+AD22+AD18+AD19</f>
        <v>0</v>
      </c>
      <c r="AE23" s="95"/>
      <c r="AF23" s="95"/>
      <c r="AG23" s="95"/>
      <c r="AH23" s="95"/>
      <c r="AI23" s="95"/>
      <c r="AJ23" s="93"/>
      <c r="AK23" s="93"/>
      <c r="AL23" s="89">
        <f>AL12+AL13+AL15+AL20+AL21+AL22+AL18+AL19</f>
        <v>0</v>
      </c>
      <c r="AM23" s="194"/>
      <c r="AN23" s="194"/>
      <c r="AO23" s="194"/>
      <c r="AP23" s="194"/>
      <c r="AQ23" s="194"/>
      <c r="AR23" s="194"/>
      <c r="AS23" s="194"/>
      <c r="AT23" s="194"/>
      <c r="AU23" s="194"/>
      <c r="AV23" s="194"/>
      <c r="AW23" s="194"/>
      <c r="AX23" s="197"/>
    </row>
    <row r="24" spans="2:50" ht="12.95" customHeight="1" thickTop="1" x14ac:dyDescent="0.25">
      <c r="B24" s="132">
        <v>2</v>
      </c>
      <c r="C24" s="135">
        <f>TEMMUZ!C24</f>
        <v>0</v>
      </c>
      <c r="D24" s="139">
        <f>TEMMUZ!D24</f>
        <v>0</v>
      </c>
      <c r="E24" s="143">
        <f>TEMMUZ!E24</f>
        <v>18</v>
      </c>
      <c r="F24" s="67" t="s">
        <v>21</v>
      </c>
      <c r="G24" s="87"/>
      <c r="H24" s="87"/>
      <c r="I24" s="87"/>
      <c r="J24" s="87"/>
      <c r="K24" s="87"/>
      <c r="L24" s="85"/>
      <c r="M24" s="85"/>
      <c r="N24" s="86">
        <f t="shared" ref="N24" si="8">SUM(G24:M24)</f>
        <v>0</v>
      </c>
      <c r="O24" s="87"/>
      <c r="P24" s="87"/>
      <c r="Q24" s="87"/>
      <c r="R24" s="87"/>
      <c r="S24" s="87"/>
      <c r="T24" s="85"/>
      <c r="U24" s="85"/>
      <c r="V24" s="86">
        <f t="shared" ref="V24" si="9">SUM(O24:U24)</f>
        <v>0</v>
      </c>
      <c r="W24" s="87"/>
      <c r="X24" s="87"/>
      <c r="Y24" s="87"/>
      <c r="Z24" s="87"/>
      <c r="AA24" s="87"/>
      <c r="AB24" s="85"/>
      <c r="AC24" s="85"/>
      <c r="AD24" s="86">
        <f t="shared" ref="AD24" si="10">SUM(W24:AC24)</f>
        <v>0</v>
      </c>
      <c r="AE24" s="87"/>
      <c r="AF24" s="87"/>
      <c r="AG24" s="87"/>
      <c r="AH24" s="87"/>
      <c r="AI24" s="87"/>
      <c r="AJ24" s="85"/>
      <c r="AK24" s="85"/>
      <c r="AL24" s="86">
        <f t="shared" ref="AL24" si="11">SUM(AE24:AK24)</f>
        <v>0</v>
      </c>
      <c r="AM24" s="192">
        <f t="shared" ref="AM24" si="12">N24+V24+AD24+AL24</f>
        <v>0</v>
      </c>
      <c r="AN24" s="192">
        <f t="shared" ref="AN24" si="13">N25+V25+AD25+AL25</f>
        <v>0</v>
      </c>
      <c r="AO24" s="192">
        <f t="shared" ref="AO24" si="14">N26+V26+AD26+AL26</f>
        <v>0</v>
      </c>
      <c r="AP24" s="192">
        <f t="shared" ref="AP24" si="15">N27+V27+AD27+AL27</f>
        <v>0</v>
      </c>
      <c r="AQ24" s="192">
        <f t="shared" ref="AQ24" si="16">N28+V28+AD28+AL28</f>
        <v>0</v>
      </c>
      <c r="AR24" s="192">
        <f t="shared" ref="AR24" si="17">N29+V29+AD29+AL29</f>
        <v>0</v>
      </c>
      <c r="AS24" s="192">
        <f t="shared" ref="AS24" si="18">N30+V30+AD30+AL30</f>
        <v>0</v>
      </c>
      <c r="AT24" s="192">
        <f t="shared" ref="AT24" si="19">N42+V42+AD42+AL42</f>
        <v>0</v>
      </c>
      <c r="AU24" s="192">
        <f t="shared" ref="AU24" si="20">N35+V35+AD35+AL35</f>
        <v>0</v>
      </c>
      <c r="AV24" s="192">
        <f t="shared" ref="AV24" si="21">N36+V36+AD36+AL36</f>
        <v>0</v>
      </c>
      <c r="AW24" s="192">
        <f t="shared" ref="AW24" si="22">N33+V33+AD33+AL33</f>
        <v>0</v>
      </c>
      <c r="AX24" s="195">
        <f>SUM(AN24:AW42)</f>
        <v>0</v>
      </c>
    </row>
    <row r="25" spans="2:50" ht="12.95" customHeight="1" x14ac:dyDescent="0.25">
      <c r="B25" s="132"/>
      <c r="C25" s="136"/>
      <c r="D25" s="140"/>
      <c r="E25" s="144"/>
      <c r="F25" s="68" t="s">
        <v>33</v>
      </c>
      <c r="G25" s="90"/>
      <c r="H25" s="90"/>
      <c r="I25" s="90"/>
      <c r="J25" s="90"/>
      <c r="K25" s="90"/>
      <c r="L25" s="88"/>
      <c r="M25" s="88"/>
      <c r="N25" s="89">
        <f>IF(SUM(G24:K25)-E24&lt;=0,0,IF(SUM(G24:K24)-E24&lt;0,SUM(G24:K25)-E24,SUM(G25:K25)))</f>
        <v>0</v>
      </c>
      <c r="O25" s="90"/>
      <c r="P25" s="90"/>
      <c r="Q25" s="90"/>
      <c r="R25" s="90"/>
      <c r="S25" s="90"/>
      <c r="T25" s="88"/>
      <c r="U25" s="88"/>
      <c r="V25" s="89">
        <f t="shared" ref="V25" si="23">IF(SUM(O24:S25)-J24&lt;=0,0,IF(SUM(O24:S24)-J24&lt;0,SUM(O24:S25)-J24,SUM(O25:S25)))</f>
        <v>0</v>
      </c>
      <c r="W25" s="90"/>
      <c r="X25" s="90"/>
      <c r="Y25" s="90"/>
      <c r="Z25" s="90"/>
      <c r="AA25" s="90"/>
      <c r="AB25" s="88"/>
      <c r="AC25" s="88"/>
      <c r="AD25" s="89">
        <f t="shared" ref="AD25" si="24">IF(SUM(W24:AA25)-R24&lt;=0,0,IF(SUM(W24:AA24)-R24&lt;0,SUM(W24:AA25)-R24,SUM(W25:AA25)))</f>
        <v>0</v>
      </c>
      <c r="AE25" s="90"/>
      <c r="AF25" s="90"/>
      <c r="AG25" s="90"/>
      <c r="AH25" s="90"/>
      <c r="AI25" s="90"/>
      <c r="AJ25" s="88"/>
      <c r="AK25" s="88"/>
      <c r="AL25" s="89">
        <f t="shared" ref="AL25" si="25">IF(SUM(AE24:AI25)-Z24&lt;=0,0,IF(SUM(AE24:AI24)-Z24&lt;0,SUM(AE24:AI25)-Z24,SUM(AE25:AI25)))</f>
        <v>0</v>
      </c>
      <c r="AM25" s="193"/>
      <c r="AN25" s="193"/>
      <c r="AO25" s="193"/>
      <c r="AP25" s="193"/>
      <c r="AQ25" s="193"/>
      <c r="AR25" s="193"/>
      <c r="AS25" s="193"/>
      <c r="AT25" s="193"/>
      <c r="AU25" s="193"/>
      <c r="AV25" s="193"/>
      <c r="AW25" s="193"/>
      <c r="AX25" s="196"/>
    </row>
    <row r="26" spans="2:50" ht="12.95" customHeight="1" x14ac:dyDescent="0.25">
      <c r="B26" s="132"/>
      <c r="C26" s="136"/>
      <c r="D26" s="140"/>
      <c r="E26" s="144"/>
      <c r="F26" s="68" t="s">
        <v>34</v>
      </c>
      <c r="G26" s="90"/>
      <c r="H26" s="90"/>
      <c r="I26" s="90"/>
      <c r="J26" s="90"/>
      <c r="K26" s="90"/>
      <c r="L26" s="88"/>
      <c r="M26" s="88"/>
      <c r="N26" s="89">
        <f>IF(SUM(G24:K26)-E24&lt;=0,0,IF(SUM(G24:K25)-E24&lt;0,SUM(G24:K26)-E24,SUM(G26:K26)))</f>
        <v>0</v>
      </c>
      <c r="O26" s="90"/>
      <c r="P26" s="90"/>
      <c r="Q26" s="90"/>
      <c r="R26" s="90"/>
      <c r="S26" s="90"/>
      <c r="T26" s="88"/>
      <c r="U26" s="88"/>
      <c r="V26" s="89">
        <f t="shared" ref="V26" si="26">IF(SUM(O24:S26)-J24&lt;=0,0,IF(SUM(O24:S25)-J24&lt;0,SUM(O24:S26)-J24,SUM(O26:S26)))</f>
        <v>0</v>
      </c>
      <c r="W26" s="90"/>
      <c r="X26" s="90"/>
      <c r="Y26" s="90"/>
      <c r="Z26" s="90"/>
      <c r="AA26" s="90"/>
      <c r="AB26" s="88"/>
      <c r="AC26" s="88"/>
      <c r="AD26" s="89">
        <f t="shared" ref="AD26" si="27">IF(SUM(W24:AA26)-R24&lt;=0,0,IF(SUM(W24:AA25)-R24&lt;0,SUM(W24:AA26)-R24,SUM(W26:AA26)))</f>
        <v>0</v>
      </c>
      <c r="AE26" s="90"/>
      <c r="AF26" s="90"/>
      <c r="AG26" s="90"/>
      <c r="AH26" s="90"/>
      <c r="AI26" s="90"/>
      <c r="AJ26" s="88"/>
      <c r="AK26" s="88"/>
      <c r="AL26" s="89">
        <f t="shared" ref="AL26" si="28">IF(SUM(AE24:AI26)-Z24&lt;=0,0,IF(SUM(AE24:AI25)-Z24&lt;0,SUM(AE24:AI26)-Z24,SUM(AE26:AI26)))</f>
        <v>0</v>
      </c>
      <c r="AM26" s="193"/>
      <c r="AN26" s="193"/>
      <c r="AO26" s="193"/>
      <c r="AP26" s="193"/>
      <c r="AQ26" s="193"/>
      <c r="AR26" s="193"/>
      <c r="AS26" s="193"/>
      <c r="AT26" s="193"/>
      <c r="AU26" s="193"/>
      <c r="AV26" s="193"/>
      <c r="AW26" s="193"/>
      <c r="AX26" s="196"/>
    </row>
    <row r="27" spans="2:50" ht="12.95" customHeight="1" x14ac:dyDescent="0.25">
      <c r="B27" s="132"/>
      <c r="C27" s="136"/>
      <c r="D27" s="140"/>
      <c r="E27" s="144"/>
      <c r="F27" s="68" t="s">
        <v>32</v>
      </c>
      <c r="G27" s="90"/>
      <c r="H27" s="90"/>
      <c r="I27" s="90"/>
      <c r="J27" s="90"/>
      <c r="K27" s="90"/>
      <c r="L27" s="88"/>
      <c r="M27" s="88"/>
      <c r="N27" s="89">
        <f>IF(SUM(G24:K27)-E24&lt;=0,0,IF(SUM(G24:K26)-E24&lt;0,SUM(G24:K27)-E24,SUM(G27:K27)))+L27+M27</f>
        <v>0</v>
      </c>
      <c r="O27" s="90"/>
      <c r="P27" s="90"/>
      <c r="Q27" s="90"/>
      <c r="R27" s="90"/>
      <c r="S27" s="90"/>
      <c r="T27" s="88"/>
      <c r="U27" s="88"/>
      <c r="V27" s="89">
        <f t="shared" ref="V27" si="29">IF(SUM(O24:S27)-J24&lt;=0,0,IF(SUM(O24:S26)-J24&lt;0,SUM(O24:S27)-J24,SUM(O27:S27)))+T27+U27</f>
        <v>0</v>
      </c>
      <c r="W27" s="90"/>
      <c r="X27" s="90"/>
      <c r="Y27" s="90"/>
      <c r="Z27" s="90"/>
      <c r="AA27" s="90"/>
      <c r="AB27" s="88"/>
      <c r="AC27" s="88"/>
      <c r="AD27" s="89">
        <f t="shared" ref="AD27" si="30">IF(SUM(W24:AA27)-R24&lt;=0,0,IF(SUM(W24:AA26)-R24&lt;0,SUM(W24:AA27)-R24,SUM(W27:AA27)))+AB27+AC27</f>
        <v>0</v>
      </c>
      <c r="AE27" s="90"/>
      <c r="AF27" s="90"/>
      <c r="AG27" s="90"/>
      <c r="AH27" s="90"/>
      <c r="AI27" s="90"/>
      <c r="AJ27" s="88"/>
      <c r="AK27" s="88"/>
      <c r="AL27" s="89">
        <f t="shared" ref="AL27" si="31">IF(SUM(AE24:AI27)-Z24&lt;=0,0,IF(SUM(AE24:AI26)-Z24&lt;0,SUM(AE24:AI27)-Z24,SUM(AE27:AI27)))+AJ27+AK27</f>
        <v>0</v>
      </c>
      <c r="AM27" s="193"/>
      <c r="AN27" s="193"/>
      <c r="AO27" s="193"/>
      <c r="AP27" s="193"/>
      <c r="AQ27" s="193"/>
      <c r="AR27" s="193"/>
      <c r="AS27" s="193"/>
      <c r="AT27" s="193"/>
      <c r="AU27" s="193"/>
      <c r="AV27" s="193"/>
      <c r="AW27" s="193"/>
      <c r="AX27" s="196"/>
    </row>
    <row r="28" spans="2:50" ht="12.95" customHeight="1" x14ac:dyDescent="0.25">
      <c r="B28" s="132"/>
      <c r="C28" s="136"/>
      <c r="D28" s="140"/>
      <c r="E28" s="144"/>
      <c r="F28" s="68" t="s">
        <v>38</v>
      </c>
      <c r="G28" s="90"/>
      <c r="H28" s="90"/>
      <c r="I28" s="90"/>
      <c r="J28" s="90"/>
      <c r="K28" s="90"/>
      <c r="L28" s="88"/>
      <c r="M28" s="88"/>
      <c r="N28" s="89">
        <f>IF(SUM(G24:K28)-E24&lt;=0,0,IF(SUM(G24:K27)-E24&lt;0,SUM(G24:K28)-E24,SUM(G28:K28)))</f>
        <v>0</v>
      </c>
      <c r="O28" s="90"/>
      <c r="P28" s="90"/>
      <c r="Q28" s="90"/>
      <c r="R28" s="90"/>
      <c r="S28" s="90"/>
      <c r="T28" s="88"/>
      <c r="U28" s="88"/>
      <c r="V28" s="89">
        <f>IF(SUM(O24:S28)-E24&lt;=0,0,IF(SUM(O24:S27)-E24&lt;0,SUM(O24:S28)-E24,SUM(O28:S28)))</f>
        <v>0</v>
      </c>
      <c r="W28" s="90"/>
      <c r="X28" s="90"/>
      <c r="Y28" s="90"/>
      <c r="Z28" s="90"/>
      <c r="AA28" s="90"/>
      <c r="AB28" s="88"/>
      <c r="AC28" s="88"/>
      <c r="AD28" s="89">
        <f>IF(SUM(W24:AA28)-E24&lt;=0,0,IF(SUM(W24:AA27)-E24&lt;0,SUM(W24:AA28)-E24,SUM(W28:AA28)))</f>
        <v>0</v>
      </c>
      <c r="AE28" s="90"/>
      <c r="AF28" s="90"/>
      <c r="AG28" s="90"/>
      <c r="AH28" s="90"/>
      <c r="AI28" s="90"/>
      <c r="AJ28" s="88"/>
      <c r="AK28" s="88"/>
      <c r="AL28" s="89">
        <f>IF(SUM(AE24:AI28)-E24&lt;=0,0,IF(SUM(AE24:AI27)-E24&lt;0,SUM(AE24:AI28)-E24,SUM(AE28:AI28)))</f>
        <v>0</v>
      </c>
      <c r="AM28" s="193"/>
      <c r="AN28" s="193"/>
      <c r="AO28" s="193"/>
      <c r="AP28" s="193"/>
      <c r="AQ28" s="193"/>
      <c r="AR28" s="193"/>
      <c r="AS28" s="193"/>
      <c r="AT28" s="193"/>
      <c r="AU28" s="193"/>
      <c r="AV28" s="193"/>
      <c r="AW28" s="193"/>
      <c r="AX28" s="196"/>
    </row>
    <row r="29" spans="2:50" ht="12.95" customHeight="1" x14ac:dyDescent="0.25">
      <c r="B29" s="132"/>
      <c r="C29" s="136"/>
      <c r="D29" s="140"/>
      <c r="E29" s="144"/>
      <c r="F29" s="68" t="s">
        <v>37</v>
      </c>
      <c r="G29" s="90"/>
      <c r="H29" s="90"/>
      <c r="I29" s="90"/>
      <c r="J29" s="90"/>
      <c r="K29" s="90"/>
      <c r="L29" s="88"/>
      <c r="M29" s="88"/>
      <c r="N29" s="89">
        <f t="shared" ref="N29" si="32">SUM(G29:M29)</f>
        <v>0</v>
      </c>
      <c r="O29" s="90"/>
      <c r="P29" s="90"/>
      <c r="Q29" s="90"/>
      <c r="R29" s="90"/>
      <c r="S29" s="90"/>
      <c r="T29" s="88"/>
      <c r="U29" s="88"/>
      <c r="V29" s="89">
        <f t="shared" ref="V29" si="33">SUM(O29:U29)</f>
        <v>0</v>
      </c>
      <c r="W29" s="90"/>
      <c r="X29" s="90"/>
      <c r="Y29" s="90"/>
      <c r="Z29" s="90"/>
      <c r="AA29" s="90"/>
      <c r="AB29" s="88"/>
      <c r="AC29" s="88"/>
      <c r="AD29" s="89">
        <f t="shared" ref="AD29" si="34">SUM(W29:AC29)</f>
        <v>0</v>
      </c>
      <c r="AE29" s="90"/>
      <c r="AF29" s="90"/>
      <c r="AG29" s="90"/>
      <c r="AH29" s="90"/>
      <c r="AI29" s="90"/>
      <c r="AJ29" s="88"/>
      <c r="AK29" s="88"/>
      <c r="AL29" s="89">
        <f t="shared" ref="AL29" si="35">SUM(AE29:AK29)</f>
        <v>0</v>
      </c>
      <c r="AM29" s="193"/>
      <c r="AN29" s="193"/>
      <c r="AO29" s="193"/>
      <c r="AP29" s="193"/>
      <c r="AQ29" s="193"/>
      <c r="AR29" s="193"/>
      <c r="AS29" s="193"/>
      <c r="AT29" s="193"/>
      <c r="AU29" s="193"/>
      <c r="AV29" s="193"/>
      <c r="AW29" s="193"/>
      <c r="AX29" s="196"/>
    </row>
    <row r="30" spans="2:50" ht="12.95" customHeight="1" x14ac:dyDescent="0.25">
      <c r="B30" s="132"/>
      <c r="C30" s="136"/>
      <c r="D30" s="140"/>
      <c r="E30" s="144"/>
      <c r="F30" s="27" t="s">
        <v>31</v>
      </c>
      <c r="G30" s="91"/>
      <c r="H30" s="91"/>
      <c r="I30" s="91"/>
      <c r="J30" s="91"/>
      <c r="K30" s="91">
        <f>IF((N24-E24)&lt;=0,0,IF((N24-E24)&gt;0,(N24-E24)))</f>
        <v>0</v>
      </c>
      <c r="L30" s="88"/>
      <c r="M30" s="88"/>
      <c r="N30" s="89">
        <f t="shared" ref="N30:N41" si="36">SUM(G30:M30)</f>
        <v>0</v>
      </c>
      <c r="O30" s="91"/>
      <c r="P30" s="91"/>
      <c r="Q30" s="91"/>
      <c r="R30" s="91"/>
      <c r="S30" s="91">
        <f>IF((V24-E24)&lt;=0,0,IF((V24-E24)&gt;0,(V24-E24)))</f>
        <v>0</v>
      </c>
      <c r="T30" s="88"/>
      <c r="U30" s="88"/>
      <c r="V30" s="89">
        <f t="shared" ref="V30:V41" si="37">SUM(O30:U30)</f>
        <v>0</v>
      </c>
      <c r="W30" s="91"/>
      <c r="X30" s="91"/>
      <c r="Y30" s="91"/>
      <c r="Z30" s="91"/>
      <c r="AA30" s="91">
        <f>IF((AD24-E24)&lt;=0,0,IF((AD24-E24)&gt;0,(AD24-E24)))</f>
        <v>0</v>
      </c>
      <c r="AB30" s="88"/>
      <c r="AC30" s="88"/>
      <c r="AD30" s="89">
        <f t="shared" ref="AD30:AD41" si="38">SUM(W30:AC30)</f>
        <v>0</v>
      </c>
      <c r="AE30" s="91"/>
      <c r="AF30" s="91"/>
      <c r="AG30" s="91"/>
      <c r="AH30" s="91"/>
      <c r="AI30" s="91">
        <f>IF((AL24-E24)&lt;=0,0,IF((AL24-E24)&gt;0,(AL24-E24)))</f>
        <v>0</v>
      </c>
      <c r="AJ30" s="88"/>
      <c r="AK30" s="88"/>
      <c r="AL30" s="89">
        <f t="shared" ref="AL30:AL41" si="39">SUM(AE30:AK30)</f>
        <v>0</v>
      </c>
      <c r="AM30" s="193"/>
      <c r="AN30" s="193"/>
      <c r="AO30" s="193"/>
      <c r="AP30" s="193"/>
      <c r="AQ30" s="193"/>
      <c r="AR30" s="193"/>
      <c r="AS30" s="193"/>
      <c r="AT30" s="193"/>
      <c r="AU30" s="193"/>
      <c r="AV30" s="193"/>
      <c r="AW30" s="193"/>
      <c r="AX30" s="196"/>
    </row>
    <row r="31" spans="2:50" ht="12.95" customHeight="1" x14ac:dyDescent="0.25">
      <c r="B31" s="132"/>
      <c r="C31" s="136"/>
      <c r="D31" s="140"/>
      <c r="E31" s="144"/>
      <c r="F31" s="27" t="s">
        <v>39</v>
      </c>
      <c r="G31" s="91"/>
      <c r="H31" s="91"/>
      <c r="I31" s="91"/>
      <c r="J31" s="91"/>
      <c r="K31" s="90">
        <f>IF(E24-15&lt;0,0,IF(SUM(G24:M29)&lt;10,0,IF(SUM(G24:M29)&lt;20,1,IF(SUM(G24:M29)&lt;30,2,IF(SUM(G24:M29)&gt;=30,3)))))</f>
        <v>0</v>
      </c>
      <c r="L31" s="88"/>
      <c r="M31" s="88"/>
      <c r="N31" s="89">
        <f t="shared" si="36"/>
        <v>0</v>
      </c>
      <c r="O31" s="91"/>
      <c r="P31" s="91"/>
      <c r="Q31" s="91"/>
      <c r="R31" s="91"/>
      <c r="S31" s="90">
        <f>IF(E24-15&lt;0,0,IF(SUM(O24:U29)&lt;10,0,IF(SUM(O24:U29)&lt;20,1,IF(SUM(O24:U29)&lt;30,2,IF(SUM(O24:U29)&gt;=30,3)))))</f>
        <v>0</v>
      </c>
      <c r="T31" s="88"/>
      <c r="U31" s="88"/>
      <c r="V31" s="89">
        <f t="shared" si="37"/>
        <v>0</v>
      </c>
      <c r="W31" s="91"/>
      <c r="X31" s="91"/>
      <c r="Y31" s="91"/>
      <c r="Z31" s="91"/>
      <c r="AA31" s="90">
        <f>IF(E24-15&lt;0,0,IF(SUM(W24:AC29)&lt;10,0,IF(SUM(W24:AC29)&lt;20,1,IF(SUM(W24:AC29)&lt;30,2,IF(SUM(W24:AC29)&gt;=30,3)))))</f>
        <v>0</v>
      </c>
      <c r="AB31" s="88"/>
      <c r="AC31" s="88"/>
      <c r="AD31" s="89">
        <f t="shared" si="38"/>
        <v>0</v>
      </c>
      <c r="AE31" s="91"/>
      <c r="AF31" s="91"/>
      <c r="AG31" s="91"/>
      <c r="AH31" s="91"/>
      <c r="AI31" s="90">
        <f>IF(E24-15&lt;0,0,IF(SUM(AE24:AK29)&lt;10,0,IF(SUM(AE24:AK29)&lt;20,1,IF(SUM(AE24:AK29)&lt;30,2,IF(SUM(AE24:AK29)&gt;=30,3)))))</f>
        <v>0</v>
      </c>
      <c r="AJ31" s="88"/>
      <c r="AK31" s="88"/>
      <c r="AL31" s="89">
        <f t="shared" si="39"/>
        <v>0</v>
      </c>
      <c r="AM31" s="193"/>
      <c r="AN31" s="193"/>
      <c r="AO31" s="193"/>
      <c r="AP31" s="193"/>
      <c r="AQ31" s="193"/>
      <c r="AR31" s="193"/>
      <c r="AS31" s="193"/>
      <c r="AT31" s="193"/>
      <c r="AU31" s="193"/>
      <c r="AV31" s="193"/>
      <c r="AW31" s="193"/>
      <c r="AX31" s="196"/>
    </row>
    <row r="32" spans="2:50" ht="12.95" customHeight="1" x14ac:dyDescent="0.25">
      <c r="B32" s="132"/>
      <c r="C32" s="136"/>
      <c r="D32" s="140"/>
      <c r="E32" s="144"/>
      <c r="F32" s="27" t="s">
        <v>41</v>
      </c>
      <c r="G32" s="90"/>
      <c r="H32" s="90"/>
      <c r="I32" s="90"/>
      <c r="J32" s="90"/>
      <c r="K32" s="91"/>
      <c r="L32" s="88"/>
      <c r="M32" s="88"/>
      <c r="N32" s="89">
        <f t="shared" si="36"/>
        <v>0</v>
      </c>
      <c r="O32" s="90"/>
      <c r="P32" s="90"/>
      <c r="Q32" s="90"/>
      <c r="R32" s="90"/>
      <c r="S32" s="91"/>
      <c r="T32" s="88"/>
      <c r="U32" s="88"/>
      <c r="V32" s="89">
        <f t="shared" si="37"/>
        <v>0</v>
      </c>
      <c r="W32" s="90"/>
      <c r="X32" s="90"/>
      <c r="Y32" s="90"/>
      <c r="Z32" s="90"/>
      <c r="AA32" s="91"/>
      <c r="AB32" s="88"/>
      <c r="AC32" s="88"/>
      <c r="AD32" s="89">
        <f t="shared" si="38"/>
        <v>0</v>
      </c>
      <c r="AE32" s="90"/>
      <c r="AF32" s="90"/>
      <c r="AG32" s="90"/>
      <c r="AH32" s="90"/>
      <c r="AI32" s="91"/>
      <c r="AJ32" s="88"/>
      <c r="AK32" s="88"/>
      <c r="AL32" s="89">
        <f t="shared" si="39"/>
        <v>0</v>
      </c>
      <c r="AM32" s="193"/>
      <c r="AN32" s="193"/>
      <c r="AO32" s="193"/>
      <c r="AP32" s="193"/>
      <c r="AQ32" s="193"/>
      <c r="AR32" s="193"/>
      <c r="AS32" s="193"/>
      <c r="AT32" s="193"/>
      <c r="AU32" s="193"/>
      <c r="AV32" s="193"/>
      <c r="AW32" s="193"/>
      <c r="AX32" s="196"/>
    </row>
    <row r="33" spans="2:50" ht="12.95" customHeight="1" x14ac:dyDescent="0.25">
      <c r="B33" s="132"/>
      <c r="C33" s="136"/>
      <c r="D33" s="140"/>
      <c r="E33" s="144"/>
      <c r="F33" s="27" t="s">
        <v>6</v>
      </c>
      <c r="G33" s="90"/>
      <c r="H33" s="90"/>
      <c r="I33" s="90"/>
      <c r="J33" s="90"/>
      <c r="K33" s="90"/>
      <c r="L33" s="88"/>
      <c r="M33" s="88"/>
      <c r="N33" s="89">
        <f t="shared" si="36"/>
        <v>0</v>
      </c>
      <c r="O33" s="90"/>
      <c r="P33" s="90"/>
      <c r="Q33" s="90"/>
      <c r="R33" s="90"/>
      <c r="S33" s="90"/>
      <c r="T33" s="88"/>
      <c r="U33" s="88"/>
      <c r="V33" s="89">
        <f t="shared" si="37"/>
        <v>0</v>
      </c>
      <c r="W33" s="90"/>
      <c r="X33" s="90"/>
      <c r="Y33" s="90"/>
      <c r="Z33" s="90"/>
      <c r="AA33" s="90"/>
      <c r="AB33" s="88"/>
      <c r="AC33" s="88"/>
      <c r="AD33" s="89">
        <f t="shared" si="38"/>
        <v>0</v>
      </c>
      <c r="AE33" s="90"/>
      <c r="AF33" s="90"/>
      <c r="AG33" s="90"/>
      <c r="AH33" s="90"/>
      <c r="AI33" s="90"/>
      <c r="AJ33" s="88"/>
      <c r="AK33" s="88"/>
      <c r="AL33" s="89">
        <f t="shared" si="39"/>
        <v>0</v>
      </c>
      <c r="AM33" s="193"/>
      <c r="AN33" s="193"/>
      <c r="AO33" s="193"/>
      <c r="AP33" s="193"/>
      <c r="AQ33" s="193"/>
      <c r="AR33" s="193"/>
      <c r="AS33" s="193"/>
      <c r="AT33" s="193"/>
      <c r="AU33" s="193"/>
      <c r="AV33" s="193"/>
      <c r="AW33" s="193"/>
      <c r="AX33" s="196"/>
    </row>
    <row r="34" spans="2:50" ht="12.95" customHeight="1" x14ac:dyDescent="0.25">
      <c r="B34" s="132"/>
      <c r="C34" s="136"/>
      <c r="D34" s="140"/>
      <c r="E34" s="144"/>
      <c r="F34" s="27" t="s">
        <v>35</v>
      </c>
      <c r="G34" s="90"/>
      <c r="H34" s="90"/>
      <c r="I34" s="90"/>
      <c r="J34" s="90"/>
      <c r="K34" s="90"/>
      <c r="L34" s="88"/>
      <c r="M34" s="88"/>
      <c r="N34" s="89">
        <f t="shared" si="36"/>
        <v>0</v>
      </c>
      <c r="O34" s="90"/>
      <c r="P34" s="90"/>
      <c r="Q34" s="90"/>
      <c r="R34" s="90"/>
      <c r="S34" s="90"/>
      <c r="T34" s="88"/>
      <c r="U34" s="88"/>
      <c r="V34" s="89">
        <f t="shared" si="37"/>
        <v>0</v>
      </c>
      <c r="W34" s="90"/>
      <c r="X34" s="90"/>
      <c r="Y34" s="90"/>
      <c r="Z34" s="90"/>
      <c r="AA34" s="90"/>
      <c r="AB34" s="88"/>
      <c r="AC34" s="88"/>
      <c r="AD34" s="89">
        <f t="shared" si="38"/>
        <v>0</v>
      </c>
      <c r="AE34" s="90"/>
      <c r="AF34" s="90"/>
      <c r="AG34" s="90"/>
      <c r="AH34" s="90"/>
      <c r="AI34" s="90"/>
      <c r="AJ34" s="88"/>
      <c r="AK34" s="88"/>
      <c r="AL34" s="89">
        <f t="shared" si="39"/>
        <v>0</v>
      </c>
      <c r="AM34" s="193"/>
      <c r="AN34" s="193"/>
      <c r="AO34" s="193"/>
      <c r="AP34" s="193"/>
      <c r="AQ34" s="193"/>
      <c r="AR34" s="193"/>
      <c r="AS34" s="193"/>
      <c r="AT34" s="193"/>
      <c r="AU34" s="193"/>
      <c r="AV34" s="193"/>
      <c r="AW34" s="193"/>
      <c r="AX34" s="196"/>
    </row>
    <row r="35" spans="2:50" ht="12.95" customHeight="1" x14ac:dyDescent="0.25">
      <c r="B35" s="132"/>
      <c r="C35" s="136"/>
      <c r="D35" s="140"/>
      <c r="E35" s="144"/>
      <c r="F35" s="68" t="s">
        <v>40</v>
      </c>
      <c r="G35" s="90"/>
      <c r="H35" s="90"/>
      <c r="I35" s="90"/>
      <c r="J35" s="90"/>
      <c r="K35" s="90"/>
      <c r="L35" s="88"/>
      <c r="M35" s="88"/>
      <c r="N35" s="89">
        <f t="shared" si="36"/>
        <v>0</v>
      </c>
      <c r="O35" s="90"/>
      <c r="P35" s="90"/>
      <c r="Q35" s="90"/>
      <c r="R35" s="90"/>
      <c r="S35" s="90"/>
      <c r="T35" s="88"/>
      <c r="U35" s="88"/>
      <c r="V35" s="89">
        <f t="shared" si="37"/>
        <v>0</v>
      </c>
      <c r="W35" s="90"/>
      <c r="X35" s="90"/>
      <c r="Y35" s="90"/>
      <c r="Z35" s="90"/>
      <c r="AA35" s="90"/>
      <c r="AB35" s="88"/>
      <c r="AC35" s="88"/>
      <c r="AD35" s="89">
        <f t="shared" si="38"/>
        <v>0</v>
      </c>
      <c r="AE35" s="90"/>
      <c r="AF35" s="90"/>
      <c r="AG35" s="90"/>
      <c r="AH35" s="90"/>
      <c r="AI35" s="90"/>
      <c r="AJ35" s="88"/>
      <c r="AK35" s="88"/>
      <c r="AL35" s="89">
        <f t="shared" si="39"/>
        <v>0</v>
      </c>
      <c r="AM35" s="193"/>
      <c r="AN35" s="193"/>
      <c r="AO35" s="193"/>
      <c r="AP35" s="193"/>
      <c r="AQ35" s="193"/>
      <c r="AR35" s="193"/>
      <c r="AS35" s="193"/>
      <c r="AT35" s="193"/>
      <c r="AU35" s="193"/>
      <c r="AV35" s="193"/>
      <c r="AW35" s="193"/>
      <c r="AX35" s="196"/>
    </row>
    <row r="36" spans="2:50" ht="12.95" customHeight="1" x14ac:dyDescent="0.25">
      <c r="B36" s="132"/>
      <c r="C36" s="136"/>
      <c r="D36" s="140"/>
      <c r="E36" s="144"/>
      <c r="F36" s="68" t="s">
        <v>7</v>
      </c>
      <c r="G36" s="90"/>
      <c r="H36" s="90"/>
      <c r="I36" s="90"/>
      <c r="J36" s="90"/>
      <c r="K36" s="90"/>
      <c r="L36" s="88"/>
      <c r="M36" s="88"/>
      <c r="N36" s="89">
        <f t="shared" si="36"/>
        <v>0</v>
      </c>
      <c r="O36" s="90"/>
      <c r="P36" s="90"/>
      <c r="Q36" s="90"/>
      <c r="R36" s="90"/>
      <c r="S36" s="90"/>
      <c r="T36" s="88"/>
      <c r="U36" s="88"/>
      <c r="V36" s="89">
        <f t="shared" si="37"/>
        <v>0</v>
      </c>
      <c r="W36" s="90"/>
      <c r="X36" s="90"/>
      <c r="Y36" s="90"/>
      <c r="Z36" s="90"/>
      <c r="AA36" s="90"/>
      <c r="AB36" s="88"/>
      <c r="AC36" s="88"/>
      <c r="AD36" s="89">
        <f t="shared" si="38"/>
        <v>0</v>
      </c>
      <c r="AE36" s="90"/>
      <c r="AF36" s="90"/>
      <c r="AG36" s="90"/>
      <c r="AH36" s="90"/>
      <c r="AI36" s="90"/>
      <c r="AJ36" s="88"/>
      <c r="AK36" s="88"/>
      <c r="AL36" s="89">
        <f t="shared" si="39"/>
        <v>0</v>
      </c>
      <c r="AM36" s="193"/>
      <c r="AN36" s="193"/>
      <c r="AO36" s="193"/>
      <c r="AP36" s="193"/>
      <c r="AQ36" s="193"/>
      <c r="AR36" s="193"/>
      <c r="AS36" s="193"/>
      <c r="AT36" s="193"/>
      <c r="AU36" s="193"/>
      <c r="AV36" s="193"/>
      <c r="AW36" s="193"/>
      <c r="AX36" s="196"/>
    </row>
    <row r="37" spans="2:50" ht="12.95" customHeight="1" x14ac:dyDescent="0.25">
      <c r="B37" s="132"/>
      <c r="C37" s="136"/>
      <c r="D37" s="140"/>
      <c r="E37" s="144"/>
      <c r="F37" s="68"/>
      <c r="G37" s="90"/>
      <c r="H37" s="90"/>
      <c r="I37" s="90"/>
      <c r="J37" s="90"/>
      <c r="K37" s="90"/>
      <c r="L37" s="88"/>
      <c r="M37" s="88"/>
      <c r="N37" s="89">
        <f t="shared" si="36"/>
        <v>0</v>
      </c>
      <c r="O37" s="90"/>
      <c r="P37" s="90"/>
      <c r="Q37" s="90"/>
      <c r="R37" s="90"/>
      <c r="S37" s="90"/>
      <c r="T37" s="88"/>
      <c r="U37" s="88"/>
      <c r="V37" s="89">
        <f t="shared" si="37"/>
        <v>0</v>
      </c>
      <c r="W37" s="90"/>
      <c r="X37" s="90"/>
      <c r="Y37" s="90"/>
      <c r="Z37" s="90"/>
      <c r="AA37" s="90"/>
      <c r="AB37" s="88"/>
      <c r="AC37" s="88"/>
      <c r="AD37" s="89">
        <f t="shared" si="38"/>
        <v>0</v>
      </c>
      <c r="AE37" s="90"/>
      <c r="AF37" s="90"/>
      <c r="AG37" s="90"/>
      <c r="AH37" s="90"/>
      <c r="AI37" s="90"/>
      <c r="AJ37" s="88"/>
      <c r="AK37" s="88"/>
      <c r="AL37" s="89">
        <f t="shared" si="39"/>
        <v>0</v>
      </c>
      <c r="AM37" s="193"/>
      <c r="AN37" s="193"/>
      <c r="AO37" s="193"/>
      <c r="AP37" s="193"/>
      <c r="AQ37" s="193"/>
      <c r="AR37" s="193"/>
      <c r="AS37" s="193"/>
      <c r="AT37" s="193"/>
      <c r="AU37" s="193"/>
      <c r="AV37" s="193"/>
      <c r="AW37" s="193"/>
      <c r="AX37" s="196"/>
    </row>
    <row r="38" spans="2:50" ht="12.95" customHeight="1" x14ac:dyDescent="0.25">
      <c r="B38" s="132"/>
      <c r="C38" s="136"/>
      <c r="D38" s="140"/>
      <c r="E38" s="144"/>
      <c r="F38" s="68"/>
      <c r="G38" s="90"/>
      <c r="H38" s="90"/>
      <c r="I38" s="90"/>
      <c r="J38" s="90"/>
      <c r="K38" s="90"/>
      <c r="L38" s="88"/>
      <c r="M38" s="88"/>
      <c r="N38" s="89">
        <f t="shared" si="36"/>
        <v>0</v>
      </c>
      <c r="O38" s="90"/>
      <c r="P38" s="90"/>
      <c r="Q38" s="90"/>
      <c r="R38" s="90"/>
      <c r="S38" s="90"/>
      <c r="T38" s="88"/>
      <c r="U38" s="88"/>
      <c r="V38" s="89">
        <f t="shared" si="37"/>
        <v>0</v>
      </c>
      <c r="W38" s="90"/>
      <c r="X38" s="90"/>
      <c r="Y38" s="90"/>
      <c r="Z38" s="90"/>
      <c r="AA38" s="90"/>
      <c r="AB38" s="88"/>
      <c r="AC38" s="88"/>
      <c r="AD38" s="89">
        <f t="shared" si="38"/>
        <v>0</v>
      </c>
      <c r="AE38" s="90"/>
      <c r="AF38" s="90"/>
      <c r="AG38" s="90"/>
      <c r="AH38" s="90"/>
      <c r="AI38" s="90"/>
      <c r="AJ38" s="88"/>
      <c r="AK38" s="88"/>
      <c r="AL38" s="89">
        <f t="shared" si="39"/>
        <v>0</v>
      </c>
      <c r="AM38" s="193"/>
      <c r="AN38" s="193"/>
      <c r="AO38" s="193"/>
      <c r="AP38" s="193"/>
      <c r="AQ38" s="193"/>
      <c r="AR38" s="193"/>
      <c r="AS38" s="193"/>
      <c r="AT38" s="193"/>
      <c r="AU38" s="193"/>
      <c r="AV38" s="193"/>
      <c r="AW38" s="193"/>
      <c r="AX38" s="196"/>
    </row>
    <row r="39" spans="2:50" ht="12.95" customHeight="1" x14ac:dyDescent="0.25">
      <c r="B39" s="132"/>
      <c r="C39" s="136"/>
      <c r="D39" s="140"/>
      <c r="E39" s="144"/>
      <c r="F39" s="68"/>
      <c r="G39" s="90"/>
      <c r="H39" s="90"/>
      <c r="I39" s="90"/>
      <c r="J39" s="90"/>
      <c r="K39" s="90"/>
      <c r="L39" s="88"/>
      <c r="M39" s="88"/>
      <c r="N39" s="89">
        <f t="shared" si="36"/>
        <v>0</v>
      </c>
      <c r="O39" s="90"/>
      <c r="P39" s="90"/>
      <c r="Q39" s="90"/>
      <c r="R39" s="90"/>
      <c r="S39" s="90"/>
      <c r="T39" s="88"/>
      <c r="U39" s="88"/>
      <c r="V39" s="89">
        <f t="shared" si="37"/>
        <v>0</v>
      </c>
      <c r="W39" s="90"/>
      <c r="X39" s="90"/>
      <c r="Y39" s="90"/>
      <c r="Z39" s="90"/>
      <c r="AA39" s="90"/>
      <c r="AB39" s="88"/>
      <c r="AC39" s="88"/>
      <c r="AD39" s="89">
        <f t="shared" si="38"/>
        <v>0</v>
      </c>
      <c r="AE39" s="90"/>
      <c r="AF39" s="90"/>
      <c r="AG39" s="90"/>
      <c r="AH39" s="90"/>
      <c r="AI39" s="90"/>
      <c r="AJ39" s="88"/>
      <c r="AK39" s="88"/>
      <c r="AL39" s="89">
        <f t="shared" si="39"/>
        <v>0</v>
      </c>
      <c r="AM39" s="193"/>
      <c r="AN39" s="193"/>
      <c r="AO39" s="193"/>
      <c r="AP39" s="193"/>
      <c r="AQ39" s="193"/>
      <c r="AR39" s="193"/>
      <c r="AS39" s="193"/>
      <c r="AT39" s="193"/>
      <c r="AU39" s="193"/>
      <c r="AV39" s="193"/>
      <c r="AW39" s="193"/>
      <c r="AX39" s="196"/>
    </row>
    <row r="40" spans="2:50" ht="12.95" customHeight="1" x14ac:dyDescent="0.25">
      <c r="B40" s="132"/>
      <c r="C40" s="136"/>
      <c r="D40" s="140"/>
      <c r="E40" s="144"/>
      <c r="F40" s="27"/>
      <c r="G40" s="90"/>
      <c r="H40" s="90"/>
      <c r="I40" s="90"/>
      <c r="J40" s="90"/>
      <c r="K40" s="90"/>
      <c r="L40" s="88"/>
      <c r="M40" s="88"/>
      <c r="N40" s="89">
        <f t="shared" si="36"/>
        <v>0</v>
      </c>
      <c r="O40" s="90"/>
      <c r="P40" s="90"/>
      <c r="Q40" s="90"/>
      <c r="R40" s="90"/>
      <c r="S40" s="90"/>
      <c r="T40" s="88"/>
      <c r="U40" s="88"/>
      <c r="V40" s="89">
        <f t="shared" si="37"/>
        <v>0</v>
      </c>
      <c r="W40" s="90"/>
      <c r="X40" s="90"/>
      <c r="Y40" s="90"/>
      <c r="Z40" s="90"/>
      <c r="AA40" s="90"/>
      <c r="AB40" s="88"/>
      <c r="AC40" s="88"/>
      <c r="AD40" s="89">
        <f t="shared" si="38"/>
        <v>0</v>
      </c>
      <c r="AE40" s="90"/>
      <c r="AF40" s="90"/>
      <c r="AG40" s="90"/>
      <c r="AH40" s="90"/>
      <c r="AI40" s="90"/>
      <c r="AJ40" s="88"/>
      <c r="AK40" s="88"/>
      <c r="AL40" s="89">
        <f t="shared" si="39"/>
        <v>0</v>
      </c>
      <c r="AM40" s="193"/>
      <c r="AN40" s="193"/>
      <c r="AO40" s="193"/>
      <c r="AP40" s="193"/>
      <c r="AQ40" s="193"/>
      <c r="AR40" s="193"/>
      <c r="AS40" s="193"/>
      <c r="AT40" s="193"/>
      <c r="AU40" s="193"/>
      <c r="AV40" s="193"/>
      <c r="AW40" s="193"/>
      <c r="AX40" s="196"/>
    </row>
    <row r="41" spans="2:50" ht="12.95" customHeight="1" thickBot="1" x14ac:dyDescent="0.3">
      <c r="B41" s="133"/>
      <c r="C41" s="137"/>
      <c r="D41" s="141"/>
      <c r="E41" s="144"/>
      <c r="F41" s="27"/>
      <c r="G41" s="90"/>
      <c r="H41" s="90"/>
      <c r="I41" s="90"/>
      <c r="J41" s="90"/>
      <c r="K41" s="90"/>
      <c r="L41" s="92"/>
      <c r="M41" s="92"/>
      <c r="N41" s="89">
        <f t="shared" si="36"/>
        <v>0</v>
      </c>
      <c r="O41" s="90"/>
      <c r="P41" s="90"/>
      <c r="Q41" s="90"/>
      <c r="R41" s="90"/>
      <c r="S41" s="90"/>
      <c r="T41" s="92"/>
      <c r="U41" s="92"/>
      <c r="V41" s="89">
        <f t="shared" si="37"/>
        <v>0</v>
      </c>
      <c r="W41" s="90"/>
      <c r="X41" s="90"/>
      <c r="Y41" s="90"/>
      <c r="Z41" s="90"/>
      <c r="AA41" s="90"/>
      <c r="AB41" s="92"/>
      <c r="AC41" s="92"/>
      <c r="AD41" s="89">
        <f t="shared" si="38"/>
        <v>0</v>
      </c>
      <c r="AE41" s="90"/>
      <c r="AF41" s="90"/>
      <c r="AG41" s="90"/>
      <c r="AH41" s="90"/>
      <c r="AI41" s="90"/>
      <c r="AJ41" s="92"/>
      <c r="AK41" s="92"/>
      <c r="AL41" s="89">
        <f t="shared" si="39"/>
        <v>0</v>
      </c>
      <c r="AM41" s="193"/>
      <c r="AN41" s="193"/>
      <c r="AO41" s="193"/>
      <c r="AP41" s="193"/>
      <c r="AQ41" s="193"/>
      <c r="AR41" s="193"/>
      <c r="AS41" s="193"/>
      <c r="AT41" s="193"/>
      <c r="AU41" s="193"/>
      <c r="AV41" s="193"/>
      <c r="AW41" s="193"/>
      <c r="AX41" s="196"/>
    </row>
    <row r="42" spans="2:50" ht="12.95" hidden="1" customHeight="1" thickBot="1" x14ac:dyDescent="0.3">
      <c r="B42" s="134"/>
      <c r="C42" s="138"/>
      <c r="D42" s="142"/>
      <c r="E42" s="145"/>
      <c r="F42" s="27" t="s">
        <v>36</v>
      </c>
      <c r="G42" s="94"/>
      <c r="H42" s="94"/>
      <c r="I42" s="94"/>
      <c r="J42" s="94"/>
      <c r="K42" s="94"/>
      <c r="L42" s="93"/>
      <c r="M42" s="93"/>
      <c r="N42" s="89">
        <f t="shared" ref="N42" si="40">N31+N32+N34+N39+N40+N41+N37+N38</f>
        <v>0</v>
      </c>
      <c r="O42" s="95"/>
      <c r="P42" s="95"/>
      <c r="Q42" s="95"/>
      <c r="R42" s="95"/>
      <c r="S42" s="95"/>
      <c r="T42" s="93"/>
      <c r="U42" s="93"/>
      <c r="V42" s="89">
        <f t="shared" ref="V42" si="41">V31+V32+V34+V39+V40+V41+V37+V38</f>
        <v>0</v>
      </c>
      <c r="W42" s="95"/>
      <c r="X42" s="95"/>
      <c r="Y42" s="95"/>
      <c r="Z42" s="95"/>
      <c r="AA42" s="95"/>
      <c r="AB42" s="93"/>
      <c r="AC42" s="93"/>
      <c r="AD42" s="89">
        <f t="shared" ref="AD42" si="42">AD31+AD32+AD34+AD39+AD40+AD41+AD37+AD38</f>
        <v>0</v>
      </c>
      <c r="AE42" s="95"/>
      <c r="AF42" s="95"/>
      <c r="AG42" s="95"/>
      <c r="AH42" s="95"/>
      <c r="AI42" s="95"/>
      <c r="AJ42" s="93"/>
      <c r="AK42" s="93"/>
      <c r="AL42" s="89">
        <f t="shared" ref="AL42" si="43">AL31+AL32+AL34+AL39+AL40+AL41+AL37+AL38</f>
        <v>0</v>
      </c>
      <c r="AM42" s="194"/>
      <c r="AN42" s="194"/>
      <c r="AO42" s="194"/>
      <c r="AP42" s="194"/>
      <c r="AQ42" s="194"/>
      <c r="AR42" s="194"/>
      <c r="AS42" s="194"/>
      <c r="AT42" s="194"/>
      <c r="AU42" s="194"/>
      <c r="AV42" s="194"/>
      <c r="AW42" s="194"/>
      <c r="AX42" s="197"/>
    </row>
    <row r="43" spans="2:50" ht="12.95" customHeight="1" thickTop="1" x14ac:dyDescent="0.25">
      <c r="B43" s="132">
        <v>3</v>
      </c>
      <c r="C43" s="135">
        <f>TEMMUZ!C43</f>
        <v>0</v>
      </c>
      <c r="D43" s="139">
        <f>TEMMUZ!D43</f>
        <v>0</v>
      </c>
      <c r="E43" s="143">
        <f>TEMMUZ!E43</f>
        <v>18</v>
      </c>
      <c r="F43" s="67" t="s">
        <v>21</v>
      </c>
      <c r="G43" s="87"/>
      <c r="H43" s="87"/>
      <c r="I43" s="87"/>
      <c r="J43" s="87"/>
      <c r="K43" s="87"/>
      <c r="L43" s="85"/>
      <c r="M43" s="85"/>
      <c r="N43" s="86">
        <f t="shared" ref="N43" si="44">SUM(G43:M43)</f>
        <v>0</v>
      </c>
      <c r="O43" s="87"/>
      <c r="P43" s="87"/>
      <c r="Q43" s="87"/>
      <c r="R43" s="87"/>
      <c r="S43" s="87"/>
      <c r="T43" s="85"/>
      <c r="U43" s="85"/>
      <c r="V43" s="86">
        <f t="shared" ref="V43" si="45">SUM(O43:U43)</f>
        <v>0</v>
      </c>
      <c r="W43" s="87"/>
      <c r="X43" s="87"/>
      <c r="Y43" s="87"/>
      <c r="Z43" s="87"/>
      <c r="AA43" s="87"/>
      <c r="AB43" s="85"/>
      <c r="AC43" s="85"/>
      <c r="AD43" s="86">
        <f t="shared" ref="AD43" si="46">SUM(W43:AC43)</f>
        <v>0</v>
      </c>
      <c r="AE43" s="87"/>
      <c r="AF43" s="87"/>
      <c r="AG43" s="87"/>
      <c r="AH43" s="87"/>
      <c r="AI43" s="87"/>
      <c r="AJ43" s="85"/>
      <c r="AK43" s="85"/>
      <c r="AL43" s="86">
        <f t="shared" ref="AL43" si="47">SUM(AE43:AK43)</f>
        <v>0</v>
      </c>
      <c r="AM43" s="192">
        <f t="shared" ref="AM43" si="48">N43+V43+AD43+AL43</f>
        <v>0</v>
      </c>
      <c r="AN43" s="192">
        <f t="shared" ref="AN43" si="49">N44+V44+AD44+AL44</f>
        <v>0</v>
      </c>
      <c r="AO43" s="192">
        <f t="shared" ref="AO43" si="50">N45+V45+AD45+AL45</f>
        <v>0</v>
      </c>
      <c r="AP43" s="192">
        <f t="shared" ref="AP43" si="51">N46+V46+AD46+AL46</f>
        <v>0</v>
      </c>
      <c r="AQ43" s="192">
        <f t="shared" ref="AQ43" si="52">N47+V47+AD47+AL47</f>
        <v>0</v>
      </c>
      <c r="AR43" s="192">
        <f t="shared" ref="AR43" si="53">N48+V48+AD48+AL48</f>
        <v>0</v>
      </c>
      <c r="AS43" s="192">
        <f t="shared" ref="AS43" si="54">N49+V49+AD49+AL49</f>
        <v>0</v>
      </c>
      <c r="AT43" s="192">
        <f t="shared" ref="AT43" si="55">N61+V61+AD61+AL61</f>
        <v>0</v>
      </c>
      <c r="AU43" s="192">
        <f t="shared" ref="AU43" si="56">N54+V54+AD54+AL54</f>
        <v>0</v>
      </c>
      <c r="AV43" s="192">
        <f t="shared" ref="AV43" si="57">N55+V55+AD55+AL55</f>
        <v>0</v>
      </c>
      <c r="AW43" s="192">
        <f t="shared" ref="AW43" si="58">N52+V52+AD52+AL52</f>
        <v>0</v>
      </c>
      <c r="AX43" s="195">
        <f t="shared" ref="AX43" si="59">SUM(AN43:AW61)</f>
        <v>0</v>
      </c>
    </row>
    <row r="44" spans="2:50" ht="12.95" customHeight="1" x14ac:dyDescent="0.25">
      <c r="B44" s="132"/>
      <c r="C44" s="136"/>
      <c r="D44" s="140"/>
      <c r="E44" s="144"/>
      <c r="F44" s="68" t="s">
        <v>33</v>
      </c>
      <c r="G44" s="90"/>
      <c r="H44" s="90"/>
      <c r="I44" s="90"/>
      <c r="J44" s="90"/>
      <c r="K44" s="90"/>
      <c r="L44" s="88"/>
      <c r="M44" s="88"/>
      <c r="N44" s="89">
        <f>IF(SUM(G43:K44)-E43&lt;=0,0,IF(SUM(G43:K43)-E43&lt;0,SUM(G43:K44)-E43,SUM(G44:K44)))</f>
        <v>0</v>
      </c>
      <c r="O44" s="90"/>
      <c r="P44" s="90"/>
      <c r="Q44" s="90"/>
      <c r="R44" s="90"/>
      <c r="S44" s="90"/>
      <c r="T44" s="88"/>
      <c r="U44" s="88"/>
      <c r="V44" s="89">
        <f t="shared" ref="V44" si="60">IF(SUM(O43:S44)-J43&lt;=0,0,IF(SUM(O43:S43)-J43&lt;0,SUM(O43:S44)-J43,SUM(O44:S44)))</f>
        <v>0</v>
      </c>
      <c r="W44" s="90"/>
      <c r="X44" s="90"/>
      <c r="Y44" s="90"/>
      <c r="Z44" s="90"/>
      <c r="AA44" s="90"/>
      <c r="AB44" s="88"/>
      <c r="AC44" s="88"/>
      <c r="AD44" s="89">
        <f t="shared" ref="AD44" si="61">IF(SUM(W43:AA44)-R43&lt;=0,0,IF(SUM(W43:AA43)-R43&lt;0,SUM(W43:AA44)-R43,SUM(W44:AA44)))</f>
        <v>0</v>
      </c>
      <c r="AE44" s="90"/>
      <c r="AF44" s="90"/>
      <c r="AG44" s="90"/>
      <c r="AH44" s="90"/>
      <c r="AI44" s="90"/>
      <c r="AJ44" s="88"/>
      <c r="AK44" s="88"/>
      <c r="AL44" s="89">
        <f t="shared" ref="AL44" si="62">IF(SUM(AE43:AI44)-Z43&lt;=0,0,IF(SUM(AE43:AI43)-Z43&lt;0,SUM(AE43:AI44)-Z43,SUM(AE44:AI44)))</f>
        <v>0</v>
      </c>
      <c r="AM44" s="193"/>
      <c r="AN44" s="193"/>
      <c r="AO44" s="193"/>
      <c r="AP44" s="193"/>
      <c r="AQ44" s="193"/>
      <c r="AR44" s="193"/>
      <c r="AS44" s="193"/>
      <c r="AT44" s="193"/>
      <c r="AU44" s="193"/>
      <c r="AV44" s="193"/>
      <c r="AW44" s="193"/>
      <c r="AX44" s="196"/>
    </row>
    <row r="45" spans="2:50" ht="12.95" customHeight="1" x14ac:dyDescent="0.25">
      <c r="B45" s="132"/>
      <c r="C45" s="136"/>
      <c r="D45" s="140"/>
      <c r="E45" s="144"/>
      <c r="F45" s="68" t="s">
        <v>34</v>
      </c>
      <c r="G45" s="90"/>
      <c r="H45" s="90"/>
      <c r="I45" s="90"/>
      <c r="J45" s="90"/>
      <c r="K45" s="90"/>
      <c r="L45" s="88"/>
      <c r="M45" s="88"/>
      <c r="N45" s="89">
        <f>IF(SUM(G43:K45)-E43&lt;=0,0,IF(SUM(G43:K44)-E43&lt;0,SUM(G43:K45)-E43,SUM(G45:K45)))</f>
        <v>0</v>
      </c>
      <c r="O45" s="90"/>
      <c r="P45" s="90"/>
      <c r="Q45" s="90"/>
      <c r="R45" s="90"/>
      <c r="S45" s="90"/>
      <c r="T45" s="88"/>
      <c r="U45" s="88"/>
      <c r="V45" s="89">
        <f t="shared" ref="V45" si="63">IF(SUM(O43:S45)-J43&lt;=0,0,IF(SUM(O43:S44)-J43&lt;0,SUM(O43:S45)-J43,SUM(O45:S45)))</f>
        <v>0</v>
      </c>
      <c r="W45" s="90"/>
      <c r="X45" s="90"/>
      <c r="Y45" s="90"/>
      <c r="Z45" s="90"/>
      <c r="AA45" s="90"/>
      <c r="AB45" s="88"/>
      <c r="AC45" s="88"/>
      <c r="AD45" s="89">
        <f t="shared" ref="AD45" si="64">IF(SUM(W43:AA45)-R43&lt;=0,0,IF(SUM(W43:AA44)-R43&lt;0,SUM(W43:AA45)-R43,SUM(W45:AA45)))</f>
        <v>0</v>
      </c>
      <c r="AE45" s="90"/>
      <c r="AF45" s="90"/>
      <c r="AG45" s="90"/>
      <c r="AH45" s="90"/>
      <c r="AI45" s="90"/>
      <c r="AJ45" s="88"/>
      <c r="AK45" s="88"/>
      <c r="AL45" s="89">
        <f t="shared" ref="AL45" si="65">IF(SUM(AE43:AI45)-Z43&lt;=0,0,IF(SUM(AE43:AI44)-Z43&lt;0,SUM(AE43:AI45)-Z43,SUM(AE45:AI45)))</f>
        <v>0</v>
      </c>
      <c r="AM45" s="193"/>
      <c r="AN45" s="193"/>
      <c r="AO45" s="193"/>
      <c r="AP45" s="193"/>
      <c r="AQ45" s="193"/>
      <c r="AR45" s="193"/>
      <c r="AS45" s="193"/>
      <c r="AT45" s="193"/>
      <c r="AU45" s="193"/>
      <c r="AV45" s="193"/>
      <c r="AW45" s="193"/>
      <c r="AX45" s="196"/>
    </row>
    <row r="46" spans="2:50" ht="12.95" customHeight="1" x14ac:dyDescent="0.25">
      <c r="B46" s="132"/>
      <c r="C46" s="136"/>
      <c r="D46" s="140"/>
      <c r="E46" s="144"/>
      <c r="F46" s="68" t="s">
        <v>32</v>
      </c>
      <c r="G46" s="90"/>
      <c r="H46" s="90"/>
      <c r="I46" s="90"/>
      <c r="J46" s="90"/>
      <c r="K46" s="90"/>
      <c r="L46" s="88"/>
      <c r="M46" s="88"/>
      <c r="N46" s="89">
        <f>IF(SUM(G43:K46)-E43&lt;=0,0,IF(SUM(G43:K45)-E43&lt;0,SUM(G43:K46)-E43,SUM(G46:K46)))+L46+M46</f>
        <v>0</v>
      </c>
      <c r="O46" s="90"/>
      <c r="P46" s="90"/>
      <c r="Q46" s="90"/>
      <c r="R46" s="90"/>
      <c r="S46" s="90"/>
      <c r="T46" s="88"/>
      <c r="U46" s="88"/>
      <c r="V46" s="89">
        <f t="shared" ref="V46" si="66">IF(SUM(O43:S46)-J43&lt;=0,0,IF(SUM(O43:S45)-J43&lt;0,SUM(O43:S46)-J43,SUM(O46:S46)))+T46+U46</f>
        <v>0</v>
      </c>
      <c r="W46" s="90"/>
      <c r="X46" s="90"/>
      <c r="Y46" s="90"/>
      <c r="Z46" s="90"/>
      <c r="AA46" s="90"/>
      <c r="AB46" s="88"/>
      <c r="AC46" s="88"/>
      <c r="AD46" s="89">
        <f t="shared" ref="AD46" si="67">IF(SUM(W43:AA46)-R43&lt;=0,0,IF(SUM(W43:AA45)-R43&lt;0,SUM(W43:AA46)-R43,SUM(W46:AA46)))+AB46+AC46</f>
        <v>0</v>
      </c>
      <c r="AE46" s="90"/>
      <c r="AF46" s="90"/>
      <c r="AG46" s="90"/>
      <c r="AH46" s="90"/>
      <c r="AI46" s="90"/>
      <c r="AJ46" s="88"/>
      <c r="AK46" s="88"/>
      <c r="AL46" s="89">
        <f t="shared" ref="AL46" si="68">IF(SUM(AE43:AI46)-Z43&lt;=0,0,IF(SUM(AE43:AI45)-Z43&lt;0,SUM(AE43:AI46)-Z43,SUM(AE46:AI46)))+AJ46+AK46</f>
        <v>0</v>
      </c>
      <c r="AM46" s="193"/>
      <c r="AN46" s="193"/>
      <c r="AO46" s="193"/>
      <c r="AP46" s="193"/>
      <c r="AQ46" s="193"/>
      <c r="AR46" s="193"/>
      <c r="AS46" s="193"/>
      <c r="AT46" s="193"/>
      <c r="AU46" s="193"/>
      <c r="AV46" s="193"/>
      <c r="AW46" s="193"/>
      <c r="AX46" s="196"/>
    </row>
    <row r="47" spans="2:50" ht="12.95" customHeight="1" x14ac:dyDescent="0.25">
      <c r="B47" s="132"/>
      <c r="C47" s="136"/>
      <c r="D47" s="140"/>
      <c r="E47" s="144"/>
      <c r="F47" s="68" t="s">
        <v>38</v>
      </c>
      <c r="G47" s="90"/>
      <c r="H47" s="90"/>
      <c r="I47" s="90"/>
      <c r="J47" s="90"/>
      <c r="K47" s="90"/>
      <c r="L47" s="88"/>
      <c r="M47" s="88"/>
      <c r="N47" s="89">
        <f>IF(SUM(G43:K47)-E43&lt;=0,0,IF(SUM(G43:K46)-E43&lt;0,SUM(G43:K47)-E43,SUM(G47:K47)))</f>
        <v>0</v>
      </c>
      <c r="O47" s="90"/>
      <c r="P47" s="90"/>
      <c r="Q47" s="90"/>
      <c r="R47" s="90"/>
      <c r="S47" s="90"/>
      <c r="T47" s="88"/>
      <c r="U47" s="88"/>
      <c r="V47" s="89">
        <f>IF(SUM(O43:S47)-E43&lt;=0,0,IF(SUM(O43:S46)-E43&lt;0,SUM(O43:S47)-E43,SUM(O47:S47)))</f>
        <v>0</v>
      </c>
      <c r="W47" s="90"/>
      <c r="X47" s="90"/>
      <c r="Y47" s="90"/>
      <c r="Z47" s="90"/>
      <c r="AA47" s="90"/>
      <c r="AB47" s="88"/>
      <c r="AC47" s="88"/>
      <c r="AD47" s="89">
        <f>IF(SUM(W43:AA47)-E43&lt;=0,0,IF(SUM(W43:AA46)-E43&lt;0,SUM(W43:AA47)-E43,SUM(W47:AA47)))</f>
        <v>0</v>
      </c>
      <c r="AE47" s="90"/>
      <c r="AF47" s="90"/>
      <c r="AG47" s="90"/>
      <c r="AH47" s="90"/>
      <c r="AI47" s="90"/>
      <c r="AJ47" s="88"/>
      <c r="AK47" s="88"/>
      <c r="AL47" s="89">
        <f>IF(SUM(AE43:AI47)-E43&lt;=0,0,IF(SUM(AE43:AI46)-E43&lt;0,SUM(AE43:AI47)-E43,SUM(AE47:AI47)))</f>
        <v>0</v>
      </c>
      <c r="AM47" s="193"/>
      <c r="AN47" s="193"/>
      <c r="AO47" s="193"/>
      <c r="AP47" s="193"/>
      <c r="AQ47" s="193"/>
      <c r="AR47" s="193"/>
      <c r="AS47" s="193"/>
      <c r="AT47" s="193"/>
      <c r="AU47" s="193"/>
      <c r="AV47" s="193"/>
      <c r="AW47" s="193"/>
      <c r="AX47" s="196"/>
    </row>
    <row r="48" spans="2:50" ht="12.95" customHeight="1" x14ac:dyDescent="0.25">
      <c r="B48" s="132"/>
      <c r="C48" s="136"/>
      <c r="D48" s="140"/>
      <c r="E48" s="144"/>
      <c r="F48" s="68" t="s">
        <v>37</v>
      </c>
      <c r="G48" s="90"/>
      <c r="H48" s="90"/>
      <c r="I48" s="90"/>
      <c r="J48" s="90"/>
      <c r="K48" s="90"/>
      <c r="L48" s="88"/>
      <c r="M48" s="88"/>
      <c r="N48" s="89">
        <f t="shared" ref="N48" si="69">SUM(G48:M48)</f>
        <v>0</v>
      </c>
      <c r="O48" s="90"/>
      <c r="P48" s="90"/>
      <c r="Q48" s="90"/>
      <c r="R48" s="90"/>
      <c r="S48" s="90"/>
      <c r="T48" s="88"/>
      <c r="U48" s="88"/>
      <c r="V48" s="89">
        <f t="shared" ref="V48" si="70">SUM(O48:U48)</f>
        <v>0</v>
      </c>
      <c r="W48" s="90"/>
      <c r="X48" s="90"/>
      <c r="Y48" s="90"/>
      <c r="Z48" s="90"/>
      <c r="AA48" s="90"/>
      <c r="AB48" s="88"/>
      <c r="AC48" s="88"/>
      <c r="AD48" s="89">
        <f t="shared" ref="AD48" si="71">SUM(W48:AC48)</f>
        <v>0</v>
      </c>
      <c r="AE48" s="90"/>
      <c r="AF48" s="90"/>
      <c r="AG48" s="90"/>
      <c r="AH48" s="90"/>
      <c r="AI48" s="90"/>
      <c r="AJ48" s="88"/>
      <c r="AK48" s="88"/>
      <c r="AL48" s="89">
        <f t="shared" ref="AL48" si="72">SUM(AE48:AK48)</f>
        <v>0</v>
      </c>
      <c r="AM48" s="193"/>
      <c r="AN48" s="193"/>
      <c r="AO48" s="193"/>
      <c r="AP48" s="193"/>
      <c r="AQ48" s="193"/>
      <c r="AR48" s="193"/>
      <c r="AS48" s="193"/>
      <c r="AT48" s="193"/>
      <c r="AU48" s="193"/>
      <c r="AV48" s="193"/>
      <c r="AW48" s="193"/>
      <c r="AX48" s="196"/>
    </row>
    <row r="49" spans="2:50" ht="12.95" customHeight="1" x14ac:dyDescent="0.25">
      <c r="B49" s="132"/>
      <c r="C49" s="136"/>
      <c r="D49" s="140"/>
      <c r="E49" s="144"/>
      <c r="F49" s="27" t="s">
        <v>31</v>
      </c>
      <c r="G49" s="91"/>
      <c r="H49" s="91"/>
      <c r="I49" s="91"/>
      <c r="J49" s="91"/>
      <c r="K49" s="91">
        <f>IF((N43-E43)&lt;=0,0,IF((N43-E43)&gt;0,(N43-E43)))</f>
        <v>0</v>
      </c>
      <c r="L49" s="88"/>
      <c r="M49" s="88"/>
      <c r="N49" s="89">
        <f t="shared" ref="N49:N60" si="73">SUM(G49:M49)</f>
        <v>0</v>
      </c>
      <c r="O49" s="91"/>
      <c r="P49" s="91"/>
      <c r="Q49" s="91"/>
      <c r="R49" s="91"/>
      <c r="S49" s="91">
        <f>IF((V43-E43)&lt;=0,0,IF((V43-E43)&gt;0,(V43-E43)))</f>
        <v>0</v>
      </c>
      <c r="T49" s="88"/>
      <c r="U49" s="88"/>
      <c r="V49" s="89">
        <f t="shared" ref="V49:V60" si="74">SUM(O49:U49)</f>
        <v>0</v>
      </c>
      <c r="W49" s="91"/>
      <c r="X49" s="91"/>
      <c r="Y49" s="91"/>
      <c r="Z49" s="91"/>
      <c r="AA49" s="91">
        <f>IF((AD43-E43)&lt;=0,0,IF((AD43-E43)&gt;0,(AD43-E43)))</f>
        <v>0</v>
      </c>
      <c r="AB49" s="88"/>
      <c r="AC49" s="88"/>
      <c r="AD49" s="89">
        <f t="shared" ref="AD49:AD60" si="75">SUM(W49:AC49)</f>
        <v>0</v>
      </c>
      <c r="AE49" s="91"/>
      <c r="AF49" s="91"/>
      <c r="AG49" s="91"/>
      <c r="AH49" s="91"/>
      <c r="AI49" s="91">
        <f>IF((AL43-E43)&lt;=0,0,IF((AL43-E43)&gt;0,(AL43-E43)))</f>
        <v>0</v>
      </c>
      <c r="AJ49" s="88"/>
      <c r="AK49" s="88"/>
      <c r="AL49" s="89">
        <f t="shared" ref="AL49:AL60" si="76">SUM(AE49:AK49)</f>
        <v>0</v>
      </c>
      <c r="AM49" s="193"/>
      <c r="AN49" s="193"/>
      <c r="AO49" s="193"/>
      <c r="AP49" s="193"/>
      <c r="AQ49" s="193"/>
      <c r="AR49" s="193"/>
      <c r="AS49" s="193"/>
      <c r="AT49" s="193"/>
      <c r="AU49" s="193"/>
      <c r="AV49" s="193"/>
      <c r="AW49" s="193"/>
      <c r="AX49" s="196"/>
    </row>
    <row r="50" spans="2:50" ht="12.95" customHeight="1" x14ac:dyDescent="0.25">
      <c r="B50" s="132"/>
      <c r="C50" s="136"/>
      <c r="D50" s="140"/>
      <c r="E50" s="144"/>
      <c r="F50" s="27" t="s">
        <v>39</v>
      </c>
      <c r="G50" s="91"/>
      <c r="H50" s="91"/>
      <c r="I50" s="91"/>
      <c r="J50" s="91"/>
      <c r="K50" s="90">
        <f>IF(E43-15&lt;0,0,IF(SUM(G43:M48)&lt;10,0,IF(SUM(G43:M48)&lt;20,1,IF(SUM(G43:M48)&lt;30,2,IF(SUM(G43:M48)&gt;=30,3)))))</f>
        <v>0</v>
      </c>
      <c r="L50" s="88"/>
      <c r="M50" s="88"/>
      <c r="N50" s="89">
        <f t="shared" si="73"/>
        <v>0</v>
      </c>
      <c r="O50" s="91"/>
      <c r="P50" s="91"/>
      <c r="Q50" s="91"/>
      <c r="R50" s="91"/>
      <c r="S50" s="90">
        <f>IF(E43-15&lt;0,0,IF(SUM(O43:U48)&lt;10,0,IF(SUM(O43:U48)&lt;20,1,IF(SUM(O43:U48)&lt;30,2,IF(SUM(O43:U48)&gt;=30,3)))))</f>
        <v>0</v>
      </c>
      <c r="T50" s="88"/>
      <c r="U50" s="88"/>
      <c r="V50" s="89">
        <f t="shared" si="74"/>
        <v>0</v>
      </c>
      <c r="W50" s="91"/>
      <c r="X50" s="91"/>
      <c r="Y50" s="91"/>
      <c r="Z50" s="91"/>
      <c r="AA50" s="90">
        <f>IF(E43-15&lt;0,0,IF(SUM(W43:AC48)&lt;10,0,IF(SUM(W43:AC48)&lt;20,1,IF(SUM(W43:AC48)&lt;30,2,IF(SUM(W43:AC48)&gt;=30,3)))))</f>
        <v>0</v>
      </c>
      <c r="AB50" s="88"/>
      <c r="AC50" s="88"/>
      <c r="AD50" s="89">
        <f t="shared" si="75"/>
        <v>0</v>
      </c>
      <c r="AE50" s="91"/>
      <c r="AF50" s="91"/>
      <c r="AG50" s="91"/>
      <c r="AH50" s="91"/>
      <c r="AI50" s="90">
        <f>IF(E43-15&lt;0,0,IF(SUM(AE43:AK48)&lt;10,0,IF(SUM(AE43:AK48)&lt;20,1,IF(SUM(AE43:AK48)&lt;30,2,IF(SUM(AE43:AK48)&gt;=30,3)))))</f>
        <v>0</v>
      </c>
      <c r="AJ50" s="88"/>
      <c r="AK50" s="88"/>
      <c r="AL50" s="89">
        <f t="shared" si="76"/>
        <v>0</v>
      </c>
      <c r="AM50" s="193"/>
      <c r="AN50" s="193"/>
      <c r="AO50" s="193"/>
      <c r="AP50" s="193"/>
      <c r="AQ50" s="193"/>
      <c r="AR50" s="193"/>
      <c r="AS50" s="193"/>
      <c r="AT50" s="193"/>
      <c r="AU50" s="193"/>
      <c r="AV50" s="193"/>
      <c r="AW50" s="193"/>
      <c r="AX50" s="196"/>
    </row>
    <row r="51" spans="2:50" ht="12.95" customHeight="1" x14ac:dyDescent="0.25">
      <c r="B51" s="132"/>
      <c r="C51" s="136"/>
      <c r="D51" s="140"/>
      <c r="E51" s="144"/>
      <c r="F51" s="27" t="s">
        <v>41</v>
      </c>
      <c r="G51" s="90"/>
      <c r="H51" s="90"/>
      <c r="I51" s="90"/>
      <c r="J51" s="90"/>
      <c r="K51" s="91"/>
      <c r="L51" s="88"/>
      <c r="M51" s="88"/>
      <c r="N51" s="89">
        <f t="shared" si="73"/>
        <v>0</v>
      </c>
      <c r="O51" s="90"/>
      <c r="P51" s="90"/>
      <c r="Q51" s="90"/>
      <c r="R51" s="90"/>
      <c r="S51" s="91"/>
      <c r="T51" s="88"/>
      <c r="U51" s="88"/>
      <c r="V51" s="89">
        <f t="shared" si="74"/>
        <v>0</v>
      </c>
      <c r="W51" s="90"/>
      <c r="X51" s="90"/>
      <c r="Y51" s="90"/>
      <c r="Z51" s="90"/>
      <c r="AA51" s="91"/>
      <c r="AB51" s="88"/>
      <c r="AC51" s="88"/>
      <c r="AD51" s="89">
        <f t="shared" si="75"/>
        <v>0</v>
      </c>
      <c r="AE51" s="90"/>
      <c r="AF51" s="90"/>
      <c r="AG51" s="90"/>
      <c r="AH51" s="90"/>
      <c r="AI51" s="91"/>
      <c r="AJ51" s="88"/>
      <c r="AK51" s="88"/>
      <c r="AL51" s="89">
        <f t="shared" si="76"/>
        <v>0</v>
      </c>
      <c r="AM51" s="193"/>
      <c r="AN51" s="193"/>
      <c r="AO51" s="193"/>
      <c r="AP51" s="193"/>
      <c r="AQ51" s="193"/>
      <c r="AR51" s="193"/>
      <c r="AS51" s="193"/>
      <c r="AT51" s="193"/>
      <c r="AU51" s="193"/>
      <c r="AV51" s="193"/>
      <c r="AW51" s="193"/>
      <c r="AX51" s="196"/>
    </row>
    <row r="52" spans="2:50" ht="12.95" customHeight="1" x14ac:dyDescent="0.25">
      <c r="B52" s="132"/>
      <c r="C52" s="136"/>
      <c r="D52" s="140"/>
      <c r="E52" s="144"/>
      <c r="F52" s="27" t="s">
        <v>6</v>
      </c>
      <c r="G52" s="90"/>
      <c r="H52" s="90"/>
      <c r="I52" s="90"/>
      <c r="J52" s="90"/>
      <c r="K52" s="90"/>
      <c r="L52" s="88"/>
      <c r="M52" s="88"/>
      <c r="N52" s="89">
        <f t="shared" si="73"/>
        <v>0</v>
      </c>
      <c r="O52" s="90"/>
      <c r="P52" s="90"/>
      <c r="Q52" s="90"/>
      <c r="R52" s="90"/>
      <c r="S52" s="90"/>
      <c r="T52" s="88"/>
      <c r="U52" s="88"/>
      <c r="V52" s="89">
        <f t="shared" si="74"/>
        <v>0</v>
      </c>
      <c r="W52" s="90"/>
      <c r="X52" s="90"/>
      <c r="Y52" s="90"/>
      <c r="Z52" s="90"/>
      <c r="AA52" s="90"/>
      <c r="AB52" s="88"/>
      <c r="AC52" s="88"/>
      <c r="AD52" s="89">
        <f t="shared" si="75"/>
        <v>0</v>
      </c>
      <c r="AE52" s="90"/>
      <c r="AF52" s="90"/>
      <c r="AG52" s="90"/>
      <c r="AH52" s="90"/>
      <c r="AI52" s="90"/>
      <c r="AJ52" s="88"/>
      <c r="AK52" s="88"/>
      <c r="AL52" s="89">
        <f t="shared" si="76"/>
        <v>0</v>
      </c>
      <c r="AM52" s="193"/>
      <c r="AN52" s="193"/>
      <c r="AO52" s="193"/>
      <c r="AP52" s="193"/>
      <c r="AQ52" s="193"/>
      <c r="AR52" s="193"/>
      <c r="AS52" s="193"/>
      <c r="AT52" s="193"/>
      <c r="AU52" s="193"/>
      <c r="AV52" s="193"/>
      <c r="AW52" s="193"/>
      <c r="AX52" s="196"/>
    </row>
    <row r="53" spans="2:50" ht="12.95" customHeight="1" x14ac:dyDescent="0.25">
      <c r="B53" s="132"/>
      <c r="C53" s="136"/>
      <c r="D53" s="140"/>
      <c r="E53" s="144"/>
      <c r="F53" s="27" t="s">
        <v>35</v>
      </c>
      <c r="G53" s="90"/>
      <c r="H53" s="90"/>
      <c r="I53" s="90"/>
      <c r="J53" s="90"/>
      <c r="K53" s="90"/>
      <c r="L53" s="88"/>
      <c r="M53" s="88"/>
      <c r="N53" s="89">
        <f t="shared" si="73"/>
        <v>0</v>
      </c>
      <c r="O53" s="90"/>
      <c r="P53" s="90"/>
      <c r="Q53" s="90"/>
      <c r="R53" s="90"/>
      <c r="S53" s="90"/>
      <c r="T53" s="88"/>
      <c r="U53" s="88"/>
      <c r="V53" s="89">
        <f t="shared" si="74"/>
        <v>0</v>
      </c>
      <c r="W53" s="90"/>
      <c r="X53" s="90"/>
      <c r="Y53" s="90"/>
      <c r="Z53" s="90"/>
      <c r="AA53" s="90"/>
      <c r="AB53" s="88"/>
      <c r="AC53" s="88"/>
      <c r="AD53" s="89">
        <f t="shared" si="75"/>
        <v>0</v>
      </c>
      <c r="AE53" s="90"/>
      <c r="AF53" s="90"/>
      <c r="AG53" s="90"/>
      <c r="AH53" s="90"/>
      <c r="AI53" s="90"/>
      <c r="AJ53" s="88"/>
      <c r="AK53" s="88"/>
      <c r="AL53" s="89">
        <f t="shared" si="76"/>
        <v>0</v>
      </c>
      <c r="AM53" s="193"/>
      <c r="AN53" s="193"/>
      <c r="AO53" s="193"/>
      <c r="AP53" s="193"/>
      <c r="AQ53" s="193"/>
      <c r="AR53" s="193"/>
      <c r="AS53" s="193"/>
      <c r="AT53" s="193"/>
      <c r="AU53" s="193"/>
      <c r="AV53" s="193"/>
      <c r="AW53" s="193"/>
      <c r="AX53" s="196"/>
    </row>
    <row r="54" spans="2:50" ht="12.95" customHeight="1" x14ac:dyDescent="0.25">
      <c r="B54" s="132"/>
      <c r="C54" s="136"/>
      <c r="D54" s="140"/>
      <c r="E54" s="144"/>
      <c r="F54" s="68" t="s">
        <v>40</v>
      </c>
      <c r="G54" s="90"/>
      <c r="H54" s="90"/>
      <c r="I54" s="90"/>
      <c r="J54" s="90"/>
      <c r="K54" s="90"/>
      <c r="L54" s="88"/>
      <c r="M54" s="88"/>
      <c r="N54" s="89">
        <f t="shared" si="73"/>
        <v>0</v>
      </c>
      <c r="O54" s="90"/>
      <c r="P54" s="90"/>
      <c r="Q54" s="90"/>
      <c r="R54" s="90"/>
      <c r="S54" s="90"/>
      <c r="T54" s="88"/>
      <c r="U54" s="88"/>
      <c r="V54" s="89">
        <f t="shared" si="74"/>
        <v>0</v>
      </c>
      <c r="W54" s="90"/>
      <c r="X54" s="90"/>
      <c r="Y54" s="90"/>
      <c r="Z54" s="90"/>
      <c r="AA54" s="90"/>
      <c r="AB54" s="88"/>
      <c r="AC54" s="88"/>
      <c r="AD54" s="89">
        <f t="shared" si="75"/>
        <v>0</v>
      </c>
      <c r="AE54" s="90"/>
      <c r="AF54" s="90"/>
      <c r="AG54" s="90"/>
      <c r="AH54" s="90"/>
      <c r="AI54" s="90"/>
      <c r="AJ54" s="88"/>
      <c r="AK54" s="88"/>
      <c r="AL54" s="89">
        <f t="shared" si="76"/>
        <v>0</v>
      </c>
      <c r="AM54" s="193"/>
      <c r="AN54" s="193"/>
      <c r="AO54" s="193"/>
      <c r="AP54" s="193"/>
      <c r="AQ54" s="193"/>
      <c r="AR54" s="193"/>
      <c r="AS54" s="193"/>
      <c r="AT54" s="193"/>
      <c r="AU54" s="193"/>
      <c r="AV54" s="193"/>
      <c r="AW54" s="193"/>
      <c r="AX54" s="196"/>
    </row>
    <row r="55" spans="2:50" ht="12.95" customHeight="1" x14ac:dyDescent="0.25">
      <c r="B55" s="132"/>
      <c r="C55" s="136"/>
      <c r="D55" s="140"/>
      <c r="E55" s="144"/>
      <c r="F55" s="68" t="s">
        <v>7</v>
      </c>
      <c r="G55" s="90"/>
      <c r="H55" s="90"/>
      <c r="I55" s="90"/>
      <c r="J55" s="90"/>
      <c r="K55" s="90"/>
      <c r="L55" s="88"/>
      <c r="M55" s="88"/>
      <c r="N55" s="89">
        <f t="shared" si="73"/>
        <v>0</v>
      </c>
      <c r="O55" s="90"/>
      <c r="P55" s="90"/>
      <c r="Q55" s="90"/>
      <c r="R55" s="90"/>
      <c r="S55" s="90"/>
      <c r="T55" s="88"/>
      <c r="U55" s="88"/>
      <c r="V55" s="89">
        <f t="shared" si="74"/>
        <v>0</v>
      </c>
      <c r="W55" s="90"/>
      <c r="X55" s="90"/>
      <c r="Y55" s="90"/>
      <c r="Z55" s="90"/>
      <c r="AA55" s="90"/>
      <c r="AB55" s="88"/>
      <c r="AC55" s="88"/>
      <c r="AD55" s="89">
        <f t="shared" si="75"/>
        <v>0</v>
      </c>
      <c r="AE55" s="90"/>
      <c r="AF55" s="90"/>
      <c r="AG55" s="90"/>
      <c r="AH55" s="90"/>
      <c r="AI55" s="90"/>
      <c r="AJ55" s="88"/>
      <c r="AK55" s="88"/>
      <c r="AL55" s="89">
        <f t="shared" si="76"/>
        <v>0</v>
      </c>
      <c r="AM55" s="193"/>
      <c r="AN55" s="193"/>
      <c r="AO55" s="193"/>
      <c r="AP55" s="193"/>
      <c r="AQ55" s="193"/>
      <c r="AR55" s="193"/>
      <c r="AS55" s="193"/>
      <c r="AT55" s="193"/>
      <c r="AU55" s="193"/>
      <c r="AV55" s="193"/>
      <c r="AW55" s="193"/>
      <c r="AX55" s="196"/>
    </row>
    <row r="56" spans="2:50" ht="12.95" customHeight="1" x14ac:dyDescent="0.25">
      <c r="B56" s="132"/>
      <c r="C56" s="136"/>
      <c r="D56" s="140"/>
      <c r="E56" s="144"/>
      <c r="F56" s="68"/>
      <c r="G56" s="90"/>
      <c r="H56" s="90"/>
      <c r="I56" s="90"/>
      <c r="J56" s="90"/>
      <c r="K56" s="90"/>
      <c r="L56" s="88"/>
      <c r="M56" s="88"/>
      <c r="N56" s="89">
        <f t="shared" si="73"/>
        <v>0</v>
      </c>
      <c r="O56" s="90"/>
      <c r="P56" s="90"/>
      <c r="Q56" s="90"/>
      <c r="R56" s="90"/>
      <c r="S56" s="90"/>
      <c r="T56" s="88"/>
      <c r="U56" s="88"/>
      <c r="V56" s="89">
        <f t="shared" si="74"/>
        <v>0</v>
      </c>
      <c r="W56" s="90"/>
      <c r="X56" s="90"/>
      <c r="Y56" s="90"/>
      <c r="Z56" s="90"/>
      <c r="AA56" s="90"/>
      <c r="AB56" s="88"/>
      <c r="AC56" s="88"/>
      <c r="AD56" s="89">
        <f t="shared" si="75"/>
        <v>0</v>
      </c>
      <c r="AE56" s="90"/>
      <c r="AF56" s="90"/>
      <c r="AG56" s="90"/>
      <c r="AH56" s="90"/>
      <c r="AI56" s="90"/>
      <c r="AJ56" s="88"/>
      <c r="AK56" s="88"/>
      <c r="AL56" s="89">
        <f t="shared" si="76"/>
        <v>0</v>
      </c>
      <c r="AM56" s="193"/>
      <c r="AN56" s="193"/>
      <c r="AO56" s="193"/>
      <c r="AP56" s="193"/>
      <c r="AQ56" s="193"/>
      <c r="AR56" s="193"/>
      <c r="AS56" s="193"/>
      <c r="AT56" s="193"/>
      <c r="AU56" s="193"/>
      <c r="AV56" s="193"/>
      <c r="AW56" s="193"/>
      <c r="AX56" s="196"/>
    </row>
    <row r="57" spans="2:50" ht="12.95" customHeight="1" x14ac:dyDescent="0.25">
      <c r="B57" s="132"/>
      <c r="C57" s="136"/>
      <c r="D57" s="140"/>
      <c r="E57" s="144"/>
      <c r="F57" s="68"/>
      <c r="G57" s="90"/>
      <c r="H57" s="90"/>
      <c r="I57" s="90"/>
      <c r="J57" s="90"/>
      <c r="K57" s="90"/>
      <c r="L57" s="88"/>
      <c r="M57" s="88"/>
      <c r="N57" s="89">
        <f t="shared" si="73"/>
        <v>0</v>
      </c>
      <c r="O57" s="90"/>
      <c r="P57" s="90"/>
      <c r="Q57" s="90"/>
      <c r="R57" s="90"/>
      <c r="S57" s="90"/>
      <c r="T57" s="88"/>
      <c r="U57" s="88"/>
      <c r="V57" s="89">
        <f t="shared" si="74"/>
        <v>0</v>
      </c>
      <c r="W57" s="90"/>
      <c r="X57" s="90"/>
      <c r="Y57" s="90"/>
      <c r="Z57" s="90"/>
      <c r="AA57" s="90"/>
      <c r="AB57" s="88"/>
      <c r="AC57" s="88"/>
      <c r="AD57" s="89">
        <f t="shared" si="75"/>
        <v>0</v>
      </c>
      <c r="AE57" s="90"/>
      <c r="AF57" s="90"/>
      <c r="AG57" s="90"/>
      <c r="AH57" s="90"/>
      <c r="AI57" s="90"/>
      <c r="AJ57" s="88"/>
      <c r="AK57" s="88"/>
      <c r="AL57" s="89">
        <f t="shared" si="76"/>
        <v>0</v>
      </c>
      <c r="AM57" s="193"/>
      <c r="AN57" s="193"/>
      <c r="AO57" s="193"/>
      <c r="AP57" s="193"/>
      <c r="AQ57" s="193"/>
      <c r="AR57" s="193"/>
      <c r="AS57" s="193"/>
      <c r="AT57" s="193"/>
      <c r="AU57" s="193"/>
      <c r="AV57" s="193"/>
      <c r="AW57" s="193"/>
      <c r="AX57" s="196"/>
    </row>
    <row r="58" spans="2:50" ht="12.95" customHeight="1" x14ac:dyDescent="0.25">
      <c r="B58" s="132"/>
      <c r="C58" s="136"/>
      <c r="D58" s="140"/>
      <c r="E58" s="144"/>
      <c r="F58" s="68"/>
      <c r="G58" s="90"/>
      <c r="H58" s="90"/>
      <c r="I58" s="90"/>
      <c r="J58" s="90"/>
      <c r="K58" s="90"/>
      <c r="L58" s="88"/>
      <c r="M58" s="88"/>
      <c r="N58" s="89">
        <f t="shared" si="73"/>
        <v>0</v>
      </c>
      <c r="O58" s="90"/>
      <c r="P58" s="90"/>
      <c r="Q58" s="90"/>
      <c r="R58" s="90"/>
      <c r="S58" s="90"/>
      <c r="T58" s="88"/>
      <c r="U58" s="88"/>
      <c r="V58" s="89">
        <f t="shared" si="74"/>
        <v>0</v>
      </c>
      <c r="W58" s="90"/>
      <c r="X58" s="90"/>
      <c r="Y58" s="90"/>
      <c r="Z58" s="90"/>
      <c r="AA58" s="90"/>
      <c r="AB58" s="88"/>
      <c r="AC58" s="88"/>
      <c r="AD58" s="89">
        <f t="shared" si="75"/>
        <v>0</v>
      </c>
      <c r="AE58" s="90"/>
      <c r="AF58" s="90"/>
      <c r="AG58" s="90"/>
      <c r="AH58" s="90"/>
      <c r="AI58" s="90"/>
      <c r="AJ58" s="88"/>
      <c r="AK58" s="88"/>
      <c r="AL58" s="89">
        <f t="shared" si="76"/>
        <v>0</v>
      </c>
      <c r="AM58" s="193"/>
      <c r="AN58" s="193"/>
      <c r="AO58" s="193"/>
      <c r="AP58" s="193"/>
      <c r="AQ58" s="193"/>
      <c r="AR58" s="193"/>
      <c r="AS58" s="193"/>
      <c r="AT58" s="193"/>
      <c r="AU58" s="193"/>
      <c r="AV58" s="193"/>
      <c r="AW58" s="193"/>
      <c r="AX58" s="196"/>
    </row>
    <row r="59" spans="2:50" ht="12.95" customHeight="1" x14ac:dyDescent="0.25">
      <c r="B59" s="132"/>
      <c r="C59" s="136"/>
      <c r="D59" s="140"/>
      <c r="E59" s="144"/>
      <c r="F59" s="27"/>
      <c r="G59" s="90"/>
      <c r="H59" s="90"/>
      <c r="I59" s="90"/>
      <c r="J59" s="90"/>
      <c r="K59" s="90"/>
      <c r="L59" s="88"/>
      <c r="M59" s="88"/>
      <c r="N59" s="89">
        <f t="shared" si="73"/>
        <v>0</v>
      </c>
      <c r="O59" s="90"/>
      <c r="P59" s="90"/>
      <c r="Q59" s="90"/>
      <c r="R59" s="90"/>
      <c r="S59" s="90"/>
      <c r="T59" s="88"/>
      <c r="U59" s="88"/>
      <c r="V59" s="89">
        <f t="shared" si="74"/>
        <v>0</v>
      </c>
      <c r="W59" s="90"/>
      <c r="X59" s="90"/>
      <c r="Y59" s="90"/>
      <c r="Z59" s="90"/>
      <c r="AA59" s="90"/>
      <c r="AB59" s="88"/>
      <c r="AC59" s="88"/>
      <c r="AD59" s="89">
        <f t="shared" si="75"/>
        <v>0</v>
      </c>
      <c r="AE59" s="90"/>
      <c r="AF59" s="90"/>
      <c r="AG59" s="90"/>
      <c r="AH59" s="90"/>
      <c r="AI59" s="90"/>
      <c r="AJ59" s="88"/>
      <c r="AK59" s="88"/>
      <c r="AL59" s="89">
        <f t="shared" si="76"/>
        <v>0</v>
      </c>
      <c r="AM59" s="193"/>
      <c r="AN59" s="193"/>
      <c r="AO59" s="193"/>
      <c r="AP59" s="193"/>
      <c r="AQ59" s="193"/>
      <c r="AR59" s="193"/>
      <c r="AS59" s="193"/>
      <c r="AT59" s="193"/>
      <c r="AU59" s="193"/>
      <c r="AV59" s="193"/>
      <c r="AW59" s="193"/>
      <c r="AX59" s="196"/>
    </row>
    <row r="60" spans="2:50" ht="12.95" customHeight="1" thickBot="1" x14ac:dyDescent="0.3">
      <c r="B60" s="133"/>
      <c r="C60" s="137"/>
      <c r="D60" s="141"/>
      <c r="E60" s="144"/>
      <c r="F60" s="27"/>
      <c r="G60" s="90"/>
      <c r="H60" s="90"/>
      <c r="I60" s="90"/>
      <c r="J60" s="90"/>
      <c r="K60" s="90"/>
      <c r="L60" s="92"/>
      <c r="M60" s="92"/>
      <c r="N60" s="89">
        <f t="shared" si="73"/>
        <v>0</v>
      </c>
      <c r="O60" s="90"/>
      <c r="P60" s="90"/>
      <c r="Q60" s="90"/>
      <c r="R60" s="90"/>
      <c r="S60" s="90"/>
      <c r="T60" s="92"/>
      <c r="U60" s="92"/>
      <c r="V60" s="89">
        <f t="shared" si="74"/>
        <v>0</v>
      </c>
      <c r="W60" s="90"/>
      <c r="X60" s="90"/>
      <c r="Y60" s="90"/>
      <c r="Z60" s="90"/>
      <c r="AA60" s="90"/>
      <c r="AB60" s="92"/>
      <c r="AC60" s="92"/>
      <c r="AD60" s="89">
        <f t="shared" si="75"/>
        <v>0</v>
      </c>
      <c r="AE60" s="90"/>
      <c r="AF60" s="90"/>
      <c r="AG60" s="90"/>
      <c r="AH60" s="90"/>
      <c r="AI60" s="90"/>
      <c r="AJ60" s="92"/>
      <c r="AK60" s="92"/>
      <c r="AL60" s="89">
        <f t="shared" si="76"/>
        <v>0</v>
      </c>
      <c r="AM60" s="193"/>
      <c r="AN60" s="193"/>
      <c r="AO60" s="193"/>
      <c r="AP60" s="193"/>
      <c r="AQ60" s="193"/>
      <c r="AR60" s="193"/>
      <c r="AS60" s="193"/>
      <c r="AT60" s="193"/>
      <c r="AU60" s="193"/>
      <c r="AV60" s="193"/>
      <c r="AW60" s="193"/>
      <c r="AX60" s="196"/>
    </row>
    <row r="61" spans="2:50" ht="12.95" hidden="1" customHeight="1" thickBot="1" x14ac:dyDescent="0.3">
      <c r="B61" s="134"/>
      <c r="C61" s="138"/>
      <c r="D61" s="142"/>
      <c r="E61" s="145"/>
      <c r="F61" s="27" t="s">
        <v>36</v>
      </c>
      <c r="G61" s="94"/>
      <c r="H61" s="94"/>
      <c r="I61" s="94"/>
      <c r="J61" s="94"/>
      <c r="K61" s="94"/>
      <c r="L61" s="93"/>
      <c r="M61" s="93"/>
      <c r="N61" s="89">
        <f t="shared" ref="N61" si="77">N50+N51+N53+N58+N59+N60+N56+N57</f>
        <v>0</v>
      </c>
      <c r="O61" s="95"/>
      <c r="P61" s="95"/>
      <c r="Q61" s="95"/>
      <c r="R61" s="95"/>
      <c r="S61" s="95"/>
      <c r="T61" s="93"/>
      <c r="U61" s="93"/>
      <c r="V61" s="89">
        <f t="shared" ref="V61" si="78">V50+V51+V53+V58+V59+V60+V56+V57</f>
        <v>0</v>
      </c>
      <c r="W61" s="95"/>
      <c r="X61" s="95"/>
      <c r="Y61" s="95"/>
      <c r="Z61" s="95"/>
      <c r="AA61" s="95"/>
      <c r="AB61" s="93"/>
      <c r="AC61" s="93"/>
      <c r="AD61" s="89">
        <f t="shared" ref="AD61" si="79">AD50+AD51+AD53+AD58+AD59+AD60+AD56+AD57</f>
        <v>0</v>
      </c>
      <c r="AE61" s="95"/>
      <c r="AF61" s="95"/>
      <c r="AG61" s="95"/>
      <c r="AH61" s="95"/>
      <c r="AI61" s="95"/>
      <c r="AJ61" s="93"/>
      <c r="AK61" s="93"/>
      <c r="AL61" s="89">
        <f t="shared" ref="AL61" si="80">AL50+AL51+AL53+AL58+AL59+AL60+AL56+AL57</f>
        <v>0</v>
      </c>
      <c r="AM61" s="194"/>
      <c r="AN61" s="194"/>
      <c r="AO61" s="194"/>
      <c r="AP61" s="194"/>
      <c r="AQ61" s="194"/>
      <c r="AR61" s="194"/>
      <c r="AS61" s="194"/>
      <c r="AT61" s="194"/>
      <c r="AU61" s="194"/>
      <c r="AV61" s="194"/>
      <c r="AW61" s="194"/>
      <c r="AX61" s="197"/>
    </row>
    <row r="62" spans="2:50" ht="12.95" customHeight="1" thickTop="1" x14ac:dyDescent="0.25">
      <c r="B62" s="132">
        <v>4</v>
      </c>
      <c r="C62" s="135">
        <f>TEMMUZ!C62</f>
        <v>0</v>
      </c>
      <c r="D62" s="139">
        <f>TEMMUZ!D62</f>
        <v>0</v>
      </c>
      <c r="E62" s="143">
        <f>TEMMUZ!E62</f>
        <v>18</v>
      </c>
      <c r="F62" s="67" t="s">
        <v>21</v>
      </c>
      <c r="G62" s="87"/>
      <c r="H62" s="87"/>
      <c r="I62" s="87"/>
      <c r="J62" s="87"/>
      <c r="K62" s="87"/>
      <c r="L62" s="85"/>
      <c r="M62" s="85"/>
      <c r="N62" s="86">
        <f t="shared" ref="N62" si="81">SUM(G62:M62)</f>
        <v>0</v>
      </c>
      <c r="O62" s="87"/>
      <c r="P62" s="87"/>
      <c r="Q62" s="87"/>
      <c r="R62" s="87"/>
      <c r="S62" s="87"/>
      <c r="T62" s="85"/>
      <c r="U62" s="85"/>
      <c r="V62" s="86">
        <f t="shared" ref="V62" si="82">SUM(O62:U62)</f>
        <v>0</v>
      </c>
      <c r="W62" s="87"/>
      <c r="X62" s="87"/>
      <c r="Y62" s="87"/>
      <c r="Z62" s="87"/>
      <c r="AA62" s="87"/>
      <c r="AB62" s="85"/>
      <c r="AC62" s="85"/>
      <c r="AD62" s="86">
        <f t="shared" ref="AD62" si="83">SUM(W62:AC62)</f>
        <v>0</v>
      </c>
      <c r="AE62" s="87"/>
      <c r="AF62" s="87"/>
      <c r="AG62" s="87"/>
      <c r="AH62" s="87"/>
      <c r="AI62" s="87"/>
      <c r="AJ62" s="85"/>
      <c r="AK62" s="85"/>
      <c r="AL62" s="86">
        <f t="shared" ref="AL62" si="84">SUM(AE62:AK62)</f>
        <v>0</v>
      </c>
      <c r="AM62" s="192">
        <f t="shared" ref="AM62" si="85">N62+V62+AD62+AL62</f>
        <v>0</v>
      </c>
      <c r="AN62" s="192">
        <f t="shared" ref="AN62" si="86">N63+V63+AD63+AL63</f>
        <v>0</v>
      </c>
      <c r="AO62" s="192">
        <f t="shared" ref="AO62" si="87">N64+V64+AD64+AL64</f>
        <v>0</v>
      </c>
      <c r="AP62" s="192">
        <f t="shared" ref="AP62" si="88">N65+V65+AD65+AL65</f>
        <v>0</v>
      </c>
      <c r="AQ62" s="192">
        <f t="shared" ref="AQ62" si="89">N66+V66+AD66+AL66</f>
        <v>0</v>
      </c>
      <c r="AR62" s="192">
        <f t="shared" ref="AR62" si="90">N67+V67+AD67+AL67</f>
        <v>0</v>
      </c>
      <c r="AS62" s="192">
        <f t="shared" ref="AS62" si="91">N68+V68+AD68+AL68</f>
        <v>0</v>
      </c>
      <c r="AT62" s="192">
        <f t="shared" ref="AT62" si="92">N80+V80+AD80+AL80</f>
        <v>0</v>
      </c>
      <c r="AU62" s="192">
        <f t="shared" ref="AU62" si="93">N73+V73+AD73+AL73</f>
        <v>0</v>
      </c>
      <c r="AV62" s="192">
        <f t="shared" ref="AV62" si="94">N74+V74+AD74+AL74</f>
        <v>0</v>
      </c>
      <c r="AW62" s="192">
        <f t="shared" ref="AW62" si="95">N71+V71+AD71+AL71</f>
        <v>0</v>
      </c>
      <c r="AX62" s="195">
        <f t="shared" ref="AX62" si="96">SUM(AN62:AW80)</f>
        <v>0</v>
      </c>
    </row>
    <row r="63" spans="2:50" ht="12.95" customHeight="1" x14ac:dyDescent="0.25">
      <c r="B63" s="132"/>
      <c r="C63" s="136"/>
      <c r="D63" s="140"/>
      <c r="E63" s="144"/>
      <c r="F63" s="68" t="s">
        <v>33</v>
      </c>
      <c r="G63" s="90"/>
      <c r="H63" s="90"/>
      <c r="I63" s="90"/>
      <c r="J63" s="90"/>
      <c r="K63" s="90"/>
      <c r="L63" s="88"/>
      <c r="M63" s="88"/>
      <c r="N63" s="89">
        <f>IF(SUM(G62:K63)-E62&lt;=0,0,IF(SUM(G62:K62)-E62&lt;0,SUM(G62:K63)-E62,SUM(G63:K63)))</f>
        <v>0</v>
      </c>
      <c r="O63" s="90"/>
      <c r="P63" s="90"/>
      <c r="Q63" s="90"/>
      <c r="R63" s="90"/>
      <c r="S63" s="90"/>
      <c r="T63" s="88"/>
      <c r="U63" s="88"/>
      <c r="V63" s="89">
        <f t="shared" ref="V63" si="97">IF(SUM(O62:S63)-J62&lt;=0,0,IF(SUM(O62:S62)-J62&lt;0,SUM(O62:S63)-J62,SUM(O63:S63)))</f>
        <v>0</v>
      </c>
      <c r="W63" s="90"/>
      <c r="X63" s="90"/>
      <c r="Y63" s="90"/>
      <c r="Z63" s="90"/>
      <c r="AA63" s="90"/>
      <c r="AB63" s="88"/>
      <c r="AC63" s="88"/>
      <c r="AD63" s="89">
        <f t="shared" ref="AD63" si="98">IF(SUM(W62:AA63)-R62&lt;=0,0,IF(SUM(W62:AA62)-R62&lt;0,SUM(W62:AA63)-R62,SUM(W63:AA63)))</f>
        <v>0</v>
      </c>
      <c r="AE63" s="90"/>
      <c r="AF63" s="90"/>
      <c r="AG63" s="90"/>
      <c r="AH63" s="90"/>
      <c r="AI63" s="90"/>
      <c r="AJ63" s="88"/>
      <c r="AK63" s="88"/>
      <c r="AL63" s="89">
        <f t="shared" ref="AL63" si="99">IF(SUM(AE62:AI63)-Z62&lt;=0,0,IF(SUM(AE62:AI62)-Z62&lt;0,SUM(AE62:AI63)-Z62,SUM(AE63:AI63)))</f>
        <v>0</v>
      </c>
      <c r="AM63" s="193"/>
      <c r="AN63" s="193"/>
      <c r="AO63" s="193"/>
      <c r="AP63" s="193"/>
      <c r="AQ63" s="193"/>
      <c r="AR63" s="193"/>
      <c r="AS63" s="193"/>
      <c r="AT63" s="193"/>
      <c r="AU63" s="193"/>
      <c r="AV63" s="193"/>
      <c r="AW63" s="193"/>
      <c r="AX63" s="196"/>
    </row>
    <row r="64" spans="2:50" ht="12.95" customHeight="1" x14ac:dyDescent="0.25">
      <c r="B64" s="132"/>
      <c r="C64" s="136"/>
      <c r="D64" s="140"/>
      <c r="E64" s="144"/>
      <c r="F64" s="68" t="s">
        <v>34</v>
      </c>
      <c r="G64" s="90"/>
      <c r="H64" s="90"/>
      <c r="I64" s="90"/>
      <c r="J64" s="90"/>
      <c r="K64" s="90"/>
      <c r="L64" s="88"/>
      <c r="M64" s="88"/>
      <c r="N64" s="89">
        <f>IF(SUM(G62:K64)-E62&lt;=0,0,IF(SUM(G62:K63)-E62&lt;0,SUM(G62:K64)-E62,SUM(G64:K64)))</f>
        <v>0</v>
      </c>
      <c r="O64" s="90"/>
      <c r="P64" s="90"/>
      <c r="Q64" s="90"/>
      <c r="R64" s="90"/>
      <c r="S64" s="90"/>
      <c r="T64" s="88"/>
      <c r="U64" s="88"/>
      <c r="V64" s="89">
        <f t="shared" ref="V64" si="100">IF(SUM(O62:S64)-J62&lt;=0,0,IF(SUM(O62:S63)-J62&lt;0,SUM(O62:S64)-J62,SUM(O64:S64)))</f>
        <v>0</v>
      </c>
      <c r="W64" s="90"/>
      <c r="X64" s="90"/>
      <c r="Y64" s="90"/>
      <c r="Z64" s="90"/>
      <c r="AA64" s="90"/>
      <c r="AB64" s="88"/>
      <c r="AC64" s="88"/>
      <c r="AD64" s="89">
        <f t="shared" ref="AD64" si="101">IF(SUM(W62:AA64)-R62&lt;=0,0,IF(SUM(W62:AA63)-R62&lt;0,SUM(W62:AA64)-R62,SUM(W64:AA64)))</f>
        <v>0</v>
      </c>
      <c r="AE64" s="90"/>
      <c r="AF64" s="90"/>
      <c r="AG64" s="90"/>
      <c r="AH64" s="90"/>
      <c r="AI64" s="90"/>
      <c r="AJ64" s="88"/>
      <c r="AK64" s="88"/>
      <c r="AL64" s="89">
        <f t="shared" ref="AL64" si="102">IF(SUM(AE62:AI64)-Z62&lt;=0,0,IF(SUM(AE62:AI63)-Z62&lt;0,SUM(AE62:AI64)-Z62,SUM(AE64:AI64)))</f>
        <v>0</v>
      </c>
      <c r="AM64" s="193"/>
      <c r="AN64" s="193"/>
      <c r="AO64" s="193"/>
      <c r="AP64" s="193"/>
      <c r="AQ64" s="193"/>
      <c r="AR64" s="193"/>
      <c r="AS64" s="193"/>
      <c r="AT64" s="193"/>
      <c r="AU64" s="193"/>
      <c r="AV64" s="193"/>
      <c r="AW64" s="193"/>
      <c r="AX64" s="196"/>
    </row>
    <row r="65" spans="2:50" ht="12.95" customHeight="1" x14ac:dyDescent="0.25">
      <c r="B65" s="132"/>
      <c r="C65" s="136"/>
      <c r="D65" s="140"/>
      <c r="E65" s="144"/>
      <c r="F65" s="68" t="s">
        <v>32</v>
      </c>
      <c r="G65" s="90"/>
      <c r="H65" s="90"/>
      <c r="I65" s="90"/>
      <c r="J65" s="90"/>
      <c r="K65" s="90"/>
      <c r="L65" s="88"/>
      <c r="M65" s="88"/>
      <c r="N65" s="89">
        <f>IF(SUM(G62:K65)-E62&lt;=0,0,IF(SUM(G62:K64)-E62&lt;0,SUM(G62:K65)-E62,SUM(G65:K65)))+L65+M65</f>
        <v>0</v>
      </c>
      <c r="O65" s="90"/>
      <c r="P65" s="90"/>
      <c r="Q65" s="90"/>
      <c r="R65" s="90"/>
      <c r="S65" s="90"/>
      <c r="T65" s="88"/>
      <c r="U65" s="88"/>
      <c r="V65" s="89">
        <f t="shared" ref="V65" si="103">IF(SUM(O62:S65)-J62&lt;=0,0,IF(SUM(O62:S64)-J62&lt;0,SUM(O62:S65)-J62,SUM(O65:S65)))+T65+U65</f>
        <v>0</v>
      </c>
      <c r="W65" s="90"/>
      <c r="X65" s="90"/>
      <c r="Y65" s="90"/>
      <c r="Z65" s="90"/>
      <c r="AA65" s="90"/>
      <c r="AB65" s="88"/>
      <c r="AC65" s="88"/>
      <c r="AD65" s="89">
        <f t="shared" ref="AD65" si="104">IF(SUM(W62:AA65)-R62&lt;=0,0,IF(SUM(W62:AA64)-R62&lt;0,SUM(W62:AA65)-R62,SUM(W65:AA65)))+AB65+AC65</f>
        <v>0</v>
      </c>
      <c r="AE65" s="90"/>
      <c r="AF65" s="90"/>
      <c r="AG65" s="90"/>
      <c r="AH65" s="90"/>
      <c r="AI65" s="90"/>
      <c r="AJ65" s="88"/>
      <c r="AK65" s="88"/>
      <c r="AL65" s="89">
        <f t="shared" ref="AL65" si="105">IF(SUM(AE62:AI65)-Z62&lt;=0,0,IF(SUM(AE62:AI64)-Z62&lt;0,SUM(AE62:AI65)-Z62,SUM(AE65:AI65)))+AJ65+AK65</f>
        <v>0</v>
      </c>
      <c r="AM65" s="193"/>
      <c r="AN65" s="193"/>
      <c r="AO65" s="193"/>
      <c r="AP65" s="193"/>
      <c r="AQ65" s="193"/>
      <c r="AR65" s="193"/>
      <c r="AS65" s="193"/>
      <c r="AT65" s="193"/>
      <c r="AU65" s="193"/>
      <c r="AV65" s="193"/>
      <c r="AW65" s="193"/>
      <c r="AX65" s="196"/>
    </row>
    <row r="66" spans="2:50" ht="12.95" customHeight="1" x14ac:dyDescent="0.25">
      <c r="B66" s="132"/>
      <c r="C66" s="136"/>
      <c r="D66" s="140"/>
      <c r="E66" s="144"/>
      <c r="F66" s="68" t="s">
        <v>38</v>
      </c>
      <c r="G66" s="90"/>
      <c r="H66" s="90"/>
      <c r="I66" s="90"/>
      <c r="J66" s="90"/>
      <c r="K66" s="90"/>
      <c r="L66" s="88"/>
      <c r="M66" s="88"/>
      <c r="N66" s="89">
        <f>IF(SUM(G62:K66)-E62&lt;=0,0,IF(SUM(G62:K65)-E62&lt;0,SUM(G62:K66)-E62,SUM(G66:K66)))</f>
        <v>0</v>
      </c>
      <c r="O66" s="90"/>
      <c r="P66" s="90"/>
      <c r="Q66" s="90"/>
      <c r="R66" s="90"/>
      <c r="S66" s="90"/>
      <c r="T66" s="88"/>
      <c r="U66" s="88"/>
      <c r="V66" s="89">
        <f>IF(SUM(O62:S66)-E62&lt;=0,0,IF(SUM(O62:S65)-E62&lt;0,SUM(O62:S66)-E62,SUM(O66:S66)))</f>
        <v>0</v>
      </c>
      <c r="W66" s="90"/>
      <c r="X66" s="90"/>
      <c r="Y66" s="90"/>
      <c r="Z66" s="90"/>
      <c r="AA66" s="90"/>
      <c r="AB66" s="88"/>
      <c r="AC66" s="88"/>
      <c r="AD66" s="89">
        <f>IF(SUM(W62:AA66)-E62&lt;=0,0,IF(SUM(W62:AA65)-E62&lt;0,SUM(W62:AA66)-E62,SUM(W66:AA66)))</f>
        <v>0</v>
      </c>
      <c r="AE66" s="90"/>
      <c r="AF66" s="90"/>
      <c r="AG66" s="90"/>
      <c r="AH66" s="90"/>
      <c r="AI66" s="90"/>
      <c r="AJ66" s="88"/>
      <c r="AK66" s="88"/>
      <c r="AL66" s="89">
        <f>IF(SUM(AE62:AI66)-E62&lt;=0,0,IF(SUM(AE62:AI65)-E62&lt;0,SUM(AE62:AI66)-E62,SUM(AE66:AI66)))</f>
        <v>0</v>
      </c>
      <c r="AM66" s="193"/>
      <c r="AN66" s="193"/>
      <c r="AO66" s="193"/>
      <c r="AP66" s="193"/>
      <c r="AQ66" s="193"/>
      <c r="AR66" s="193"/>
      <c r="AS66" s="193"/>
      <c r="AT66" s="193"/>
      <c r="AU66" s="193"/>
      <c r="AV66" s="193"/>
      <c r="AW66" s="193"/>
      <c r="AX66" s="196"/>
    </row>
    <row r="67" spans="2:50" ht="12.95" customHeight="1" x14ac:dyDescent="0.25">
      <c r="B67" s="132"/>
      <c r="C67" s="136"/>
      <c r="D67" s="140"/>
      <c r="E67" s="144"/>
      <c r="F67" s="68" t="s">
        <v>37</v>
      </c>
      <c r="G67" s="90"/>
      <c r="H67" s="90"/>
      <c r="I67" s="90"/>
      <c r="J67" s="90"/>
      <c r="K67" s="90"/>
      <c r="L67" s="88"/>
      <c r="M67" s="88"/>
      <c r="N67" s="89">
        <f t="shared" ref="N67" si="106">SUM(G67:M67)</f>
        <v>0</v>
      </c>
      <c r="O67" s="90"/>
      <c r="P67" s="90"/>
      <c r="Q67" s="90"/>
      <c r="R67" s="90"/>
      <c r="S67" s="90"/>
      <c r="T67" s="88"/>
      <c r="U67" s="88"/>
      <c r="V67" s="89">
        <f t="shared" ref="V67" si="107">SUM(O67:U67)</f>
        <v>0</v>
      </c>
      <c r="W67" s="90"/>
      <c r="X67" s="90"/>
      <c r="Y67" s="90"/>
      <c r="Z67" s="90"/>
      <c r="AA67" s="90"/>
      <c r="AB67" s="88"/>
      <c r="AC67" s="88"/>
      <c r="AD67" s="89">
        <f t="shared" ref="AD67" si="108">SUM(W67:AC67)</f>
        <v>0</v>
      </c>
      <c r="AE67" s="90"/>
      <c r="AF67" s="90"/>
      <c r="AG67" s="90"/>
      <c r="AH67" s="90"/>
      <c r="AI67" s="90"/>
      <c r="AJ67" s="88"/>
      <c r="AK67" s="88"/>
      <c r="AL67" s="89">
        <f t="shared" ref="AL67" si="109">SUM(AE67:AK67)</f>
        <v>0</v>
      </c>
      <c r="AM67" s="193"/>
      <c r="AN67" s="193"/>
      <c r="AO67" s="193"/>
      <c r="AP67" s="193"/>
      <c r="AQ67" s="193"/>
      <c r="AR67" s="193"/>
      <c r="AS67" s="193"/>
      <c r="AT67" s="193"/>
      <c r="AU67" s="193"/>
      <c r="AV67" s="193"/>
      <c r="AW67" s="193"/>
      <c r="AX67" s="196"/>
    </row>
    <row r="68" spans="2:50" ht="12.95" customHeight="1" x14ac:dyDescent="0.25">
      <c r="B68" s="132"/>
      <c r="C68" s="136"/>
      <c r="D68" s="140"/>
      <c r="E68" s="144"/>
      <c r="F68" s="27" t="s">
        <v>31</v>
      </c>
      <c r="G68" s="91"/>
      <c r="H68" s="91"/>
      <c r="I68" s="91"/>
      <c r="J68" s="91"/>
      <c r="K68" s="91">
        <f>IF((N62-E62)&lt;=0,0,IF((N62-E62)&gt;0,(N62-E62)))</f>
        <v>0</v>
      </c>
      <c r="L68" s="88"/>
      <c r="M68" s="88"/>
      <c r="N68" s="89">
        <f t="shared" ref="N68:N79" si="110">SUM(G68:M68)</f>
        <v>0</v>
      </c>
      <c r="O68" s="91"/>
      <c r="P68" s="91"/>
      <c r="Q68" s="91"/>
      <c r="R68" s="91"/>
      <c r="S68" s="91">
        <f>IF((V62-E62)&lt;=0,0,IF((V62-E62)&gt;0,(V62-E62)))</f>
        <v>0</v>
      </c>
      <c r="T68" s="88"/>
      <c r="U68" s="88"/>
      <c r="V68" s="89">
        <f t="shared" ref="V68:V79" si="111">SUM(O68:U68)</f>
        <v>0</v>
      </c>
      <c r="W68" s="91"/>
      <c r="X68" s="91"/>
      <c r="Y68" s="91"/>
      <c r="Z68" s="91"/>
      <c r="AA68" s="91">
        <f>IF((AD62-E62)&lt;=0,0,IF((AD62-E62)&gt;0,(AD62-E62)))</f>
        <v>0</v>
      </c>
      <c r="AB68" s="88"/>
      <c r="AC68" s="88"/>
      <c r="AD68" s="89">
        <f t="shared" ref="AD68:AD79" si="112">SUM(W68:AC68)</f>
        <v>0</v>
      </c>
      <c r="AE68" s="91"/>
      <c r="AF68" s="91"/>
      <c r="AG68" s="91"/>
      <c r="AH68" s="91"/>
      <c r="AI68" s="91">
        <f>IF((AL62-E62)&lt;=0,0,IF((AL62-E62)&gt;0,(AL62-E62)))</f>
        <v>0</v>
      </c>
      <c r="AJ68" s="88"/>
      <c r="AK68" s="88"/>
      <c r="AL68" s="89">
        <f t="shared" ref="AL68:AL79" si="113">SUM(AE68:AK68)</f>
        <v>0</v>
      </c>
      <c r="AM68" s="193"/>
      <c r="AN68" s="193"/>
      <c r="AO68" s="193"/>
      <c r="AP68" s="193"/>
      <c r="AQ68" s="193"/>
      <c r="AR68" s="193"/>
      <c r="AS68" s="193"/>
      <c r="AT68" s="193"/>
      <c r="AU68" s="193"/>
      <c r="AV68" s="193"/>
      <c r="AW68" s="193"/>
      <c r="AX68" s="196"/>
    </row>
    <row r="69" spans="2:50" ht="12.95" customHeight="1" x14ac:dyDescent="0.25">
      <c r="B69" s="132"/>
      <c r="C69" s="136"/>
      <c r="D69" s="140"/>
      <c r="E69" s="144"/>
      <c r="F69" s="27" t="s">
        <v>39</v>
      </c>
      <c r="G69" s="91"/>
      <c r="H69" s="91"/>
      <c r="I69" s="91"/>
      <c r="J69" s="91"/>
      <c r="K69" s="90">
        <f>IF(E62-15&lt;0,0,IF(SUM(G62:M67)&lt;10,0,IF(SUM(G62:M67)&lt;20,1,IF(SUM(G62:M67)&lt;30,2,IF(SUM(G62:M67)&gt;=30,3)))))</f>
        <v>0</v>
      </c>
      <c r="L69" s="88"/>
      <c r="M69" s="88"/>
      <c r="N69" s="89">
        <f t="shared" si="110"/>
        <v>0</v>
      </c>
      <c r="O69" s="91"/>
      <c r="P69" s="91"/>
      <c r="Q69" s="91"/>
      <c r="R69" s="91"/>
      <c r="S69" s="90">
        <f>IF(E62-15&lt;0,0,IF(SUM(O62:U67)&lt;10,0,IF(SUM(O62:U67)&lt;20,1,IF(SUM(O62:U67)&lt;30,2,IF(SUM(O62:U67)&gt;=30,3)))))</f>
        <v>0</v>
      </c>
      <c r="T69" s="88"/>
      <c r="U69" s="88"/>
      <c r="V69" s="89">
        <f t="shared" si="111"/>
        <v>0</v>
      </c>
      <c r="W69" s="91"/>
      <c r="X69" s="91"/>
      <c r="Y69" s="91"/>
      <c r="Z69" s="91"/>
      <c r="AA69" s="90">
        <f>IF(E62-15&lt;0,0,IF(SUM(W62:AC67)&lt;10,0,IF(SUM(W62:AC67)&lt;20,1,IF(SUM(W62:AC67)&lt;30,2,IF(SUM(W62:AC67)&gt;=30,3)))))</f>
        <v>0</v>
      </c>
      <c r="AB69" s="88"/>
      <c r="AC69" s="88"/>
      <c r="AD69" s="89">
        <f t="shared" si="112"/>
        <v>0</v>
      </c>
      <c r="AE69" s="91"/>
      <c r="AF69" s="91"/>
      <c r="AG69" s="91"/>
      <c r="AH69" s="91"/>
      <c r="AI69" s="90">
        <f>IF(E62-15&lt;0,0,IF(SUM(AE62:AK67)&lt;10,0,IF(SUM(AE62:AK67)&lt;20,1,IF(SUM(AE62:AK67)&lt;30,2,IF(SUM(AE62:AK67)&gt;=30,3)))))</f>
        <v>0</v>
      </c>
      <c r="AJ69" s="88"/>
      <c r="AK69" s="88"/>
      <c r="AL69" s="89">
        <f t="shared" si="113"/>
        <v>0</v>
      </c>
      <c r="AM69" s="193"/>
      <c r="AN69" s="193"/>
      <c r="AO69" s="193"/>
      <c r="AP69" s="193"/>
      <c r="AQ69" s="193"/>
      <c r="AR69" s="193"/>
      <c r="AS69" s="193"/>
      <c r="AT69" s="193"/>
      <c r="AU69" s="193"/>
      <c r="AV69" s="193"/>
      <c r="AW69" s="193"/>
      <c r="AX69" s="196"/>
    </row>
    <row r="70" spans="2:50" ht="12.95" customHeight="1" x14ac:dyDescent="0.25">
      <c r="B70" s="132"/>
      <c r="C70" s="136"/>
      <c r="D70" s="140"/>
      <c r="E70" s="144"/>
      <c r="F70" s="27" t="s">
        <v>41</v>
      </c>
      <c r="G70" s="90"/>
      <c r="H70" s="90"/>
      <c r="I70" s="90"/>
      <c r="J70" s="90"/>
      <c r="K70" s="91"/>
      <c r="L70" s="88"/>
      <c r="M70" s="88"/>
      <c r="N70" s="89">
        <f t="shared" si="110"/>
        <v>0</v>
      </c>
      <c r="O70" s="90"/>
      <c r="P70" s="90"/>
      <c r="Q70" s="90"/>
      <c r="R70" s="90"/>
      <c r="S70" s="91"/>
      <c r="T70" s="88"/>
      <c r="U70" s="88"/>
      <c r="V70" s="89">
        <f t="shared" si="111"/>
        <v>0</v>
      </c>
      <c r="W70" s="90"/>
      <c r="X70" s="90"/>
      <c r="Y70" s="90"/>
      <c r="Z70" s="90"/>
      <c r="AA70" s="91"/>
      <c r="AB70" s="88"/>
      <c r="AC70" s="88"/>
      <c r="AD70" s="89">
        <f t="shared" si="112"/>
        <v>0</v>
      </c>
      <c r="AE70" s="90"/>
      <c r="AF70" s="90"/>
      <c r="AG70" s="90"/>
      <c r="AH70" s="90"/>
      <c r="AI70" s="91"/>
      <c r="AJ70" s="88"/>
      <c r="AK70" s="88"/>
      <c r="AL70" s="89">
        <f t="shared" si="113"/>
        <v>0</v>
      </c>
      <c r="AM70" s="193"/>
      <c r="AN70" s="193"/>
      <c r="AO70" s="193"/>
      <c r="AP70" s="193"/>
      <c r="AQ70" s="193"/>
      <c r="AR70" s="193"/>
      <c r="AS70" s="193"/>
      <c r="AT70" s="193"/>
      <c r="AU70" s="193"/>
      <c r="AV70" s="193"/>
      <c r="AW70" s="193"/>
      <c r="AX70" s="196"/>
    </row>
    <row r="71" spans="2:50" ht="12.95" customHeight="1" x14ac:dyDescent="0.25">
      <c r="B71" s="132"/>
      <c r="C71" s="136"/>
      <c r="D71" s="140"/>
      <c r="E71" s="144"/>
      <c r="F71" s="27" t="s">
        <v>6</v>
      </c>
      <c r="G71" s="90"/>
      <c r="H71" s="90"/>
      <c r="I71" s="90"/>
      <c r="J71" s="90"/>
      <c r="K71" s="90"/>
      <c r="L71" s="88"/>
      <c r="M71" s="88"/>
      <c r="N71" s="89">
        <f t="shared" si="110"/>
        <v>0</v>
      </c>
      <c r="O71" s="90"/>
      <c r="P71" s="90"/>
      <c r="Q71" s="90"/>
      <c r="R71" s="90"/>
      <c r="S71" s="90"/>
      <c r="T71" s="88"/>
      <c r="U71" s="88"/>
      <c r="V71" s="89">
        <f t="shared" si="111"/>
        <v>0</v>
      </c>
      <c r="W71" s="90"/>
      <c r="X71" s="90"/>
      <c r="Y71" s="90"/>
      <c r="Z71" s="90"/>
      <c r="AA71" s="90"/>
      <c r="AB71" s="88"/>
      <c r="AC71" s="88"/>
      <c r="AD71" s="89">
        <f t="shared" si="112"/>
        <v>0</v>
      </c>
      <c r="AE71" s="90"/>
      <c r="AF71" s="90"/>
      <c r="AG71" s="90"/>
      <c r="AH71" s="90"/>
      <c r="AI71" s="90"/>
      <c r="AJ71" s="88"/>
      <c r="AK71" s="88"/>
      <c r="AL71" s="89">
        <f t="shared" si="113"/>
        <v>0</v>
      </c>
      <c r="AM71" s="193"/>
      <c r="AN71" s="193"/>
      <c r="AO71" s="193"/>
      <c r="AP71" s="193"/>
      <c r="AQ71" s="193"/>
      <c r="AR71" s="193"/>
      <c r="AS71" s="193"/>
      <c r="AT71" s="193"/>
      <c r="AU71" s="193"/>
      <c r="AV71" s="193"/>
      <c r="AW71" s="193"/>
      <c r="AX71" s="196"/>
    </row>
    <row r="72" spans="2:50" ht="12.95" customHeight="1" x14ac:dyDescent="0.25">
      <c r="B72" s="132"/>
      <c r="C72" s="136"/>
      <c r="D72" s="140"/>
      <c r="E72" s="144"/>
      <c r="F72" s="27" t="s">
        <v>35</v>
      </c>
      <c r="G72" s="90"/>
      <c r="H72" s="90"/>
      <c r="I72" s="90"/>
      <c r="J72" s="90"/>
      <c r="K72" s="90"/>
      <c r="L72" s="88"/>
      <c r="M72" s="88"/>
      <c r="N72" s="89">
        <f t="shared" si="110"/>
        <v>0</v>
      </c>
      <c r="O72" s="90"/>
      <c r="P72" s="90"/>
      <c r="Q72" s="90"/>
      <c r="R72" s="90"/>
      <c r="S72" s="90"/>
      <c r="T72" s="88"/>
      <c r="U72" s="88"/>
      <c r="V72" s="89">
        <f t="shared" si="111"/>
        <v>0</v>
      </c>
      <c r="W72" s="90"/>
      <c r="X72" s="90"/>
      <c r="Y72" s="90"/>
      <c r="Z72" s="90"/>
      <c r="AA72" s="90"/>
      <c r="AB72" s="88"/>
      <c r="AC72" s="88"/>
      <c r="AD72" s="89">
        <f t="shared" si="112"/>
        <v>0</v>
      </c>
      <c r="AE72" s="90"/>
      <c r="AF72" s="90"/>
      <c r="AG72" s="90"/>
      <c r="AH72" s="90"/>
      <c r="AI72" s="90"/>
      <c r="AJ72" s="88"/>
      <c r="AK72" s="88"/>
      <c r="AL72" s="89">
        <f t="shared" si="113"/>
        <v>0</v>
      </c>
      <c r="AM72" s="193"/>
      <c r="AN72" s="193"/>
      <c r="AO72" s="193"/>
      <c r="AP72" s="193"/>
      <c r="AQ72" s="193"/>
      <c r="AR72" s="193"/>
      <c r="AS72" s="193"/>
      <c r="AT72" s="193"/>
      <c r="AU72" s="193"/>
      <c r="AV72" s="193"/>
      <c r="AW72" s="193"/>
      <c r="AX72" s="196"/>
    </row>
    <row r="73" spans="2:50" ht="12.95" customHeight="1" x14ac:dyDescent="0.25">
      <c r="B73" s="132"/>
      <c r="C73" s="136"/>
      <c r="D73" s="140"/>
      <c r="E73" s="144"/>
      <c r="F73" s="68" t="s">
        <v>40</v>
      </c>
      <c r="G73" s="90"/>
      <c r="H73" s="90"/>
      <c r="I73" s="90"/>
      <c r="J73" s="90"/>
      <c r="K73" s="90"/>
      <c r="L73" s="88"/>
      <c r="M73" s="88"/>
      <c r="N73" s="89">
        <f t="shared" si="110"/>
        <v>0</v>
      </c>
      <c r="O73" s="90"/>
      <c r="P73" s="90"/>
      <c r="Q73" s="90"/>
      <c r="R73" s="90"/>
      <c r="S73" s="90"/>
      <c r="T73" s="88"/>
      <c r="U73" s="88"/>
      <c r="V73" s="89">
        <f t="shared" si="111"/>
        <v>0</v>
      </c>
      <c r="W73" s="90"/>
      <c r="X73" s="90"/>
      <c r="Y73" s="90"/>
      <c r="Z73" s="90"/>
      <c r="AA73" s="90"/>
      <c r="AB73" s="88"/>
      <c r="AC73" s="88"/>
      <c r="AD73" s="89">
        <f t="shared" si="112"/>
        <v>0</v>
      </c>
      <c r="AE73" s="90"/>
      <c r="AF73" s="90"/>
      <c r="AG73" s="90"/>
      <c r="AH73" s="90"/>
      <c r="AI73" s="90"/>
      <c r="AJ73" s="88"/>
      <c r="AK73" s="88"/>
      <c r="AL73" s="89">
        <f t="shared" si="113"/>
        <v>0</v>
      </c>
      <c r="AM73" s="193"/>
      <c r="AN73" s="193"/>
      <c r="AO73" s="193"/>
      <c r="AP73" s="193"/>
      <c r="AQ73" s="193"/>
      <c r="AR73" s="193"/>
      <c r="AS73" s="193"/>
      <c r="AT73" s="193"/>
      <c r="AU73" s="193"/>
      <c r="AV73" s="193"/>
      <c r="AW73" s="193"/>
      <c r="AX73" s="196"/>
    </row>
    <row r="74" spans="2:50" ht="12.95" customHeight="1" x14ac:dyDescent="0.25">
      <c r="B74" s="132"/>
      <c r="C74" s="136"/>
      <c r="D74" s="140"/>
      <c r="E74" s="144"/>
      <c r="F74" s="68" t="s">
        <v>7</v>
      </c>
      <c r="G74" s="90"/>
      <c r="H74" s="90"/>
      <c r="I74" s="90"/>
      <c r="J74" s="90"/>
      <c r="K74" s="90"/>
      <c r="L74" s="88"/>
      <c r="M74" s="88"/>
      <c r="N74" s="89">
        <f t="shared" si="110"/>
        <v>0</v>
      </c>
      <c r="O74" s="90"/>
      <c r="P74" s="90"/>
      <c r="Q74" s="90"/>
      <c r="R74" s="90"/>
      <c r="S74" s="90"/>
      <c r="T74" s="88"/>
      <c r="U74" s="88"/>
      <c r="V74" s="89">
        <f t="shared" si="111"/>
        <v>0</v>
      </c>
      <c r="W74" s="90"/>
      <c r="X74" s="90"/>
      <c r="Y74" s="90"/>
      <c r="Z74" s="90"/>
      <c r="AA74" s="90"/>
      <c r="AB74" s="88"/>
      <c r="AC74" s="88"/>
      <c r="AD74" s="89">
        <f t="shared" si="112"/>
        <v>0</v>
      </c>
      <c r="AE74" s="90"/>
      <c r="AF74" s="90"/>
      <c r="AG74" s="90"/>
      <c r="AH74" s="90"/>
      <c r="AI74" s="90"/>
      <c r="AJ74" s="88"/>
      <c r="AK74" s="88"/>
      <c r="AL74" s="89">
        <f t="shared" si="113"/>
        <v>0</v>
      </c>
      <c r="AM74" s="193"/>
      <c r="AN74" s="193"/>
      <c r="AO74" s="193"/>
      <c r="AP74" s="193"/>
      <c r="AQ74" s="193"/>
      <c r="AR74" s="193"/>
      <c r="AS74" s="193"/>
      <c r="AT74" s="193"/>
      <c r="AU74" s="193"/>
      <c r="AV74" s="193"/>
      <c r="AW74" s="193"/>
      <c r="AX74" s="196"/>
    </row>
    <row r="75" spans="2:50" ht="12.95" customHeight="1" x14ac:dyDescent="0.25">
      <c r="B75" s="132"/>
      <c r="C75" s="136"/>
      <c r="D75" s="140"/>
      <c r="E75" s="144"/>
      <c r="F75" s="68"/>
      <c r="G75" s="90"/>
      <c r="H75" s="90"/>
      <c r="I75" s="90"/>
      <c r="J75" s="90"/>
      <c r="K75" s="90"/>
      <c r="L75" s="88"/>
      <c r="M75" s="88"/>
      <c r="N75" s="89">
        <f t="shared" si="110"/>
        <v>0</v>
      </c>
      <c r="O75" s="90"/>
      <c r="P75" s="90"/>
      <c r="Q75" s="90"/>
      <c r="R75" s="90"/>
      <c r="S75" s="90"/>
      <c r="T75" s="88"/>
      <c r="U75" s="88"/>
      <c r="V75" s="89">
        <f t="shared" si="111"/>
        <v>0</v>
      </c>
      <c r="W75" s="90"/>
      <c r="X75" s="90"/>
      <c r="Y75" s="90"/>
      <c r="Z75" s="90"/>
      <c r="AA75" s="90"/>
      <c r="AB75" s="88"/>
      <c r="AC75" s="88"/>
      <c r="AD75" s="89">
        <f t="shared" si="112"/>
        <v>0</v>
      </c>
      <c r="AE75" s="90"/>
      <c r="AF75" s="90"/>
      <c r="AG75" s="90"/>
      <c r="AH75" s="90"/>
      <c r="AI75" s="90"/>
      <c r="AJ75" s="88"/>
      <c r="AK75" s="88"/>
      <c r="AL75" s="89">
        <f t="shared" si="113"/>
        <v>0</v>
      </c>
      <c r="AM75" s="193"/>
      <c r="AN75" s="193"/>
      <c r="AO75" s="193"/>
      <c r="AP75" s="193"/>
      <c r="AQ75" s="193"/>
      <c r="AR75" s="193"/>
      <c r="AS75" s="193"/>
      <c r="AT75" s="193"/>
      <c r="AU75" s="193"/>
      <c r="AV75" s="193"/>
      <c r="AW75" s="193"/>
      <c r="AX75" s="196"/>
    </row>
    <row r="76" spans="2:50" ht="12.95" customHeight="1" x14ac:dyDescent="0.25">
      <c r="B76" s="132"/>
      <c r="C76" s="136"/>
      <c r="D76" s="140"/>
      <c r="E76" s="144"/>
      <c r="F76" s="68"/>
      <c r="G76" s="90"/>
      <c r="H76" s="90"/>
      <c r="I76" s="90"/>
      <c r="J76" s="90"/>
      <c r="K76" s="90"/>
      <c r="L76" s="88"/>
      <c r="M76" s="88"/>
      <c r="N76" s="89">
        <f t="shared" si="110"/>
        <v>0</v>
      </c>
      <c r="O76" s="90"/>
      <c r="P76" s="90"/>
      <c r="Q76" s="90"/>
      <c r="R76" s="90"/>
      <c r="S76" s="90"/>
      <c r="T76" s="88"/>
      <c r="U76" s="88"/>
      <c r="V76" s="89">
        <f t="shared" si="111"/>
        <v>0</v>
      </c>
      <c r="W76" s="90"/>
      <c r="X76" s="90"/>
      <c r="Y76" s="90"/>
      <c r="Z76" s="90"/>
      <c r="AA76" s="90"/>
      <c r="AB76" s="88"/>
      <c r="AC76" s="88"/>
      <c r="AD76" s="89">
        <f t="shared" si="112"/>
        <v>0</v>
      </c>
      <c r="AE76" s="90"/>
      <c r="AF76" s="90"/>
      <c r="AG76" s="90"/>
      <c r="AH76" s="90"/>
      <c r="AI76" s="90"/>
      <c r="AJ76" s="88"/>
      <c r="AK76" s="88"/>
      <c r="AL76" s="89">
        <f t="shared" si="113"/>
        <v>0</v>
      </c>
      <c r="AM76" s="193"/>
      <c r="AN76" s="193"/>
      <c r="AO76" s="193"/>
      <c r="AP76" s="193"/>
      <c r="AQ76" s="193"/>
      <c r="AR76" s="193"/>
      <c r="AS76" s="193"/>
      <c r="AT76" s="193"/>
      <c r="AU76" s="193"/>
      <c r="AV76" s="193"/>
      <c r="AW76" s="193"/>
      <c r="AX76" s="196"/>
    </row>
    <row r="77" spans="2:50" ht="12.95" customHeight="1" x14ac:dyDescent="0.25">
      <c r="B77" s="132"/>
      <c r="C77" s="136"/>
      <c r="D77" s="140"/>
      <c r="E77" s="144"/>
      <c r="F77" s="68"/>
      <c r="G77" s="90"/>
      <c r="H77" s="90"/>
      <c r="I77" s="90"/>
      <c r="J77" s="90"/>
      <c r="K77" s="90"/>
      <c r="L77" s="88"/>
      <c r="M77" s="88"/>
      <c r="N77" s="89">
        <f t="shared" si="110"/>
        <v>0</v>
      </c>
      <c r="O77" s="90"/>
      <c r="P77" s="90"/>
      <c r="Q77" s="90"/>
      <c r="R77" s="90"/>
      <c r="S77" s="90"/>
      <c r="T77" s="88"/>
      <c r="U77" s="88"/>
      <c r="V77" s="89">
        <f t="shared" si="111"/>
        <v>0</v>
      </c>
      <c r="W77" s="90"/>
      <c r="X77" s="90"/>
      <c r="Y77" s="90"/>
      <c r="Z77" s="90"/>
      <c r="AA77" s="90"/>
      <c r="AB77" s="88"/>
      <c r="AC77" s="88"/>
      <c r="AD77" s="89">
        <f t="shared" si="112"/>
        <v>0</v>
      </c>
      <c r="AE77" s="90"/>
      <c r="AF77" s="90"/>
      <c r="AG77" s="90"/>
      <c r="AH77" s="90"/>
      <c r="AI77" s="90"/>
      <c r="AJ77" s="88"/>
      <c r="AK77" s="88"/>
      <c r="AL77" s="89">
        <f t="shared" si="113"/>
        <v>0</v>
      </c>
      <c r="AM77" s="193"/>
      <c r="AN77" s="193"/>
      <c r="AO77" s="193"/>
      <c r="AP77" s="193"/>
      <c r="AQ77" s="193"/>
      <c r="AR77" s="193"/>
      <c r="AS77" s="193"/>
      <c r="AT77" s="193"/>
      <c r="AU77" s="193"/>
      <c r="AV77" s="193"/>
      <c r="AW77" s="193"/>
      <c r="AX77" s="196"/>
    </row>
    <row r="78" spans="2:50" ht="12.95" customHeight="1" x14ac:dyDescent="0.25">
      <c r="B78" s="132"/>
      <c r="C78" s="136"/>
      <c r="D78" s="140"/>
      <c r="E78" s="144"/>
      <c r="F78" s="27"/>
      <c r="G78" s="90"/>
      <c r="H78" s="90"/>
      <c r="I78" s="90"/>
      <c r="J78" s="90"/>
      <c r="K78" s="90"/>
      <c r="L78" s="88"/>
      <c r="M78" s="88"/>
      <c r="N78" s="89">
        <f t="shared" si="110"/>
        <v>0</v>
      </c>
      <c r="O78" s="90"/>
      <c r="P78" s="90"/>
      <c r="Q78" s="90"/>
      <c r="R78" s="90"/>
      <c r="S78" s="90"/>
      <c r="T78" s="88"/>
      <c r="U78" s="88"/>
      <c r="V78" s="89">
        <f t="shared" si="111"/>
        <v>0</v>
      </c>
      <c r="W78" s="90"/>
      <c r="X78" s="90"/>
      <c r="Y78" s="90"/>
      <c r="Z78" s="90"/>
      <c r="AA78" s="90"/>
      <c r="AB78" s="88"/>
      <c r="AC78" s="88"/>
      <c r="AD78" s="89">
        <f t="shared" si="112"/>
        <v>0</v>
      </c>
      <c r="AE78" s="90"/>
      <c r="AF78" s="90"/>
      <c r="AG78" s="90"/>
      <c r="AH78" s="90"/>
      <c r="AI78" s="90"/>
      <c r="AJ78" s="88"/>
      <c r="AK78" s="88"/>
      <c r="AL78" s="89">
        <f t="shared" si="113"/>
        <v>0</v>
      </c>
      <c r="AM78" s="193"/>
      <c r="AN78" s="193"/>
      <c r="AO78" s="193"/>
      <c r="AP78" s="193"/>
      <c r="AQ78" s="193"/>
      <c r="AR78" s="193"/>
      <c r="AS78" s="193"/>
      <c r="AT78" s="193"/>
      <c r="AU78" s="193"/>
      <c r="AV78" s="193"/>
      <c r="AW78" s="193"/>
      <c r="AX78" s="196"/>
    </row>
    <row r="79" spans="2:50" ht="12.95" customHeight="1" thickBot="1" x14ac:dyDescent="0.3">
      <c r="B79" s="133"/>
      <c r="C79" s="137"/>
      <c r="D79" s="141"/>
      <c r="E79" s="144"/>
      <c r="F79" s="27"/>
      <c r="G79" s="90"/>
      <c r="H79" s="90"/>
      <c r="I79" s="90"/>
      <c r="J79" s="90"/>
      <c r="K79" s="90"/>
      <c r="L79" s="92"/>
      <c r="M79" s="92"/>
      <c r="N79" s="89">
        <f t="shared" si="110"/>
        <v>0</v>
      </c>
      <c r="O79" s="90"/>
      <c r="P79" s="90"/>
      <c r="Q79" s="90"/>
      <c r="R79" s="90"/>
      <c r="S79" s="90"/>
      <c r="T79" s="92"/>
      <c r="U79" s="92"/>
      <c r="V79" s="89">
        <f t="shared" si="111"/>
        <v>0</v>
      </c>
      <c r="W79" s="90"/>
      <c r="X79" s="90"/>
      <c r="Y79" s="90"/>
      <c r="Z79" s="90"/>
      <c r="AA79" s="90"/>
      <c r="AB79" s="92"/>
      <c r="AC79" s="92"/>
      <c r="AD79" s="89">
        <f t="shared" si="112"/>
        <v>0</v>
      </c>
      <c r="AE79" s="90"/>
      <c r="AF79" s="90"/>
      <c r="AG79" s="90"/>
      <c r="AH79" s="90"/>
      <c r="AI79" s="90"/>
      <c r="AJ79" s="92"/>
      <c r="AK79" s="92"/>
      <c r="AL79" s="89">
        <f t="shared" si="113"/>
        <v>0</v>
      </c>
      <c r="AM79" s="193"/>
      <c r="AN79" s="193"/>
      <c r="AO79" s="193"/>
      <c r="AP79" s="193"/>
      <c r="AQ79" s="193"/>
      <c r="AR79" s="193"/>
      <c r="AS79" s="193"/>
      <c r="AT79" s="193"/>
      <c r="AU79" s="193"/>
      <c r="AV79" s="193"/>
      <c r="AW79" s="193"/>
      <c r="AX79" s="196"/>
    </row>
    <row r="80" spans="2:50" ht="12.95" hidden="1" customHeight="1" thickBot="1" x14ac:dyDescent="0.3">
      <c r="B80" s="134"/>
      <c r="C80" s="138"/>
      <c r="D80" s="142"/>
      <c r="E80" s="145"/>
      <c r="F80" s="27" t="s">
        <v>36</v>
      </c>
      <c r="G80" s="94"/>
      <c r="H80" s="94"/>
      <c r="I80" s="94"/>
      <c r="J80" s="94"/>
      <c r="K80" s="94"/>
      <c r="L80" s="93"/>
      <c r="M80" s="93"/>
      <c r="N80" s="89">
        <f t="shared" ref="N80" si="114">N69+N70+N72+N77+N78+N79+N75+N76</f>
        <v>0</v>
      </c>
      <c r="O80" s="95"/>
      <c r="P80" s="95"/>
      <c r="Q80" s="95"/>
      <c r="R80" s="95"/>
      <c r="S80" s="95"/>
      <c r="T80" s="93"/>
      <c r="U80" s="93"/>
      <c r="V80" s="89">
        <f t="shared" ref="V80" si="115">V69+V70+V72+V77+V78+V79+V75+V76</f>
        <v>0</v>
      </c>
      <c r="W80" s="95"/>
      <c r="X80" s="95"/>
      <c r="Y80" s="95"/>
      <c r="Z80" s="95"/>
      <c r="AA80" s="95"/>
      <c r="AB80" s="93"/>
      <c r="AC80" s="93"/>
      <c r="AD80" s="89">
        <f t="shared" ref="AD80" si="116">AD69+AD70+AD72+AD77+AD78+AD79+AD75+AD76</f>
        <v>0</v>
      </c>
      <c r="AE80" s="95"/>
      <c r="AF80" s="95"/>
      <c r="AG80" s="95"/>
      <c r="AH80" s="95"/>
      <c r="AI80" s="95"/>
      <c r="AJ80" s="93"/>
      <c r="AK80" s="93"/>
      <c r="AL80" s="89">
        <f t="shared" ref="AL80" si="117">AL69+AL70+AL72+AL77+AL78+AL79+AL75+AL76</f>
        <v>0</v>
      </c>
      <c r="AM80" s="194"/>
      <c r="AN80" s="194"/>
      <c r="AO80" s="194"/>
      <c r="AP80" s="194"/>
      <c r="AQ80" s="194"/>
      <c r="AR80" s="194"/>
      <c r="AS80" s="194"/>
      <c r="AT80" s="194"/>
      <c r="AU80" s="194"/>
      <c r="AV80" s="194"/>
      <c r="AW80" s="194"/>
      <c r="AX80" s="197"/>
    </row>
    <row r="81" spans="2:50" ht="12.95" customHeight="1" thickTop="1" x14ac:dyDescent="0.25">
      <c r="B81" s="132">
        <v>5</v>
      </c>
      <c r="C81" s="135">
        <f>TEMMUZ!C81</f>
        <v>0</v>
      </c>
      <c r="D81" s="139">
        <f>TEMMUZ!D81</f>
        <v>0</v>
      </c>
      <c r="E81" s="143">
        <f>TEMMUZ!E81</f>
        <v>18</v>
      </c>
      <c r="F81" s="67" t="s">
        <v>21</v>
      </c>
      <c r="G81" s="87"/>
      <c r="H81" s="87"/>
      <c r="I81" s="87"/>
      <c r="J81" s="87"/>
      <c r="K81" s="87"/>
      <c r="L81" s="85"/>
      <c r="M81" s="85"/>
      <c r="N81" s="86">
        <f t="shared" ref="N81" si="118">SUM(G81:M81)</f>
        <v>0</v>
      </c>
      <c r="O81" s="87"/>
      <c r="P81" s="87"/>
      <c r="Q81" s="87"/>
      <c r="R81" s="87"/>
      <c r="S81" s="87"/>
      <c r="T81" s="85"/>
      <c r="U81" s="85"/>
      <c r="V81" s="86">
        <f t="shared" ref="V81" si="119">SUM(O81:U81)</f>
        <v>0</v>
      </c>
      <c r="W81" s="87"/>
      <c r="X81" s="87"/>
      <c r="Y81" s="87"/>
      <c r="Z81" s="87"/>
      <c r="AA81" s="87"/>
      <c r="AB81" s="85"/>
      <c r="AC81" s="85"/>
      <c r="AD81" s="86">
        <f t="shared" ref="AD81" si="120">SUM(W81:AC81)</f>
        <v>0</v>
      </c>
      <c r="AE81" s="87"/>
      <c r="AF81" s="87"/>
      <c r="AG81" s="87"/>
      <c r="AH81" s="87"/>
      <c r="AI81" s="87"/>
      <c r="AJ81" s="85"/>
      <c r="AK81" s="85"/>
      <c r="AL81" s="86">
        <f t="shared" ref="AL81" si="121">SUM(AE81:AK81)</f>
        <v>0</v>
      </c>
      <c r="AM81" s="192">
        <f t="shared" ref="AM81" si="122">N81+V81+AD81+AL81</f>
        <v>0</v>
      </c>
      <c r="AN81" s="192">
        <f t="shared" ref="AN81" si="123">N82+V82+AD82+AL82</f>
        <v>0</v>
      </c>
      <c r="AO81" s="192">
        <f t="shared" ref="AO81" si="124">N83+V83+AD83+AL83</f>
        <v>0</v>
      </c>
      <c r="AP81" s="192">
        <f t="shared" ref="AP81" si="125">N84+V84+AD84+AL84</f>
        <v>0</v>
      </c>
      <c r="AQ81" s="192">
        <f t="shared" ref="AQ81" si="126">N85+V85+AD85+AL85</f>
        <v>0</v>
      </c>
      <c r="AR81" s="192">
        <f t="shared" ref="AR81" si="127">N86+V86+AD86+AL86</f>
        <v>0</v>
      </c>
      <c r="AS81" s="192">
        <f t="shared" ref="AS81" si="128">N87+V87+AD87+AL87</f>
        <v>0</v>
      </c>
      <c r="AT81" s="192">
        <f t="shared" ref="AT81" si="129">N99+V99+AD99+AL99</f>
        <v>0</v>
      </c>
      <c r="AU81" s="192">
        <f t="shared" ref="AU81" si="130">N92+V92+AD92+AL92</f>
        <v>0</v>
      </c>
      <c r="AV81" s="192">
        <f t="shared" ref="AV81" si="131">N93+V93+AD93+AL93</f>
        <v>0</v>
      </c>
      <c r="AW81" s="192">
        <f t="shared" ref="AW81" si="132">N90+V90+AD90+AL90</f>
        <v>0</v>
      </c>
      <c r="AX81" s="195">
        <f t="shared" ref="AX81" si="133">SUM(AN81:AW99)</f>
        <v>0</v>
      </c>
    </row>
    <row r="82" spans="2:50" ht="12.95" customHeight="1" x14ac:dyDescent="0.25">
      <c r="B82" s="132"/>
      <c r="C82" s="136"/>
      <c r="D82" s="140"/>
      <c r="E82" s="144"/>
      <c r="F82" s="68" t="s">
        <v>33</v>
      </c>
      <c r="G82" s="90"/>
      <c r="H82" s="90"/>
      <c r="I82" s="90"/>
      <c r="J82" s="90"/>
      <c r="K82" s="90"/>
      <c r="L82" s="88"/>
      <c r="M82" s="88"/>
      <c r="N82" s="89">
        <f>IF(SUM(G81:K82)-E81&lt;=0,0,IF(SUM(G81:K81)-E81&lt;0,SUM(G81:K82)-E81,SUM(G82:K82)))</f>
        <v>0</v>
      </c>
      <c r="O82" s="90"/>
      <c r="P82" s="90"/>
      <c r="Q82" s="90"/>
      <c r="R82" s="90"/>
      <c r="S82" s="90"/>
      <c r="T82" s="88"/>
      <c r="U82" s="88"/>
      <c r="V82" s="89">
        <f t="shared" ref="V82" si="134">IF(SUM(O81:S82)-J81&lt;=0,0,IF(SUM(O81:S81)-J81&lt;0,SUM(O81:S82)-J81,SUM(O82:S82)))</f>
        <v>0</v>
      </c>
      <c r="W82" s="90"/>
      <c r="X82" s="90"/>
      <c r="Y82" s="90"/>
      <c r="Z82" s="90"/>
      <c r="AA82" s="90"/>
      <c r="AB82" s="88"/>
      <c r="AC82" s="88"/>
      <c r="AD82" s="89">
        <f t="shared" ref="AD82" si="135">IF(SUM(W81:AA82)-R81&lt;=0,0,IF(SUM(W81:AA81)-R81&lt;0,SUM(W81:AA82)-R81,SUM(W82:AA82)))</f>
        <v>0</v>
      </c>
      <c r="AE82" s="90"/>
      <c r="AF82" s="90"/>
      <c r="AG82" s="90"/>
      <c r="AH82" s="90"/>
      <c r="AI82" s="90"/>
      <c r="AJ82" s="88"/>
      <c r="AK82" s="88"/>
      <c r="AL82" s="89">
        <f t="shared" ref="AL82" si="136">IF(SUM(AE81:AI82)-Z81&lt;=0,0,IF(SUM(AE81:AI81)-Z81&lt;0,SUM(AE81:AI82)-Z81,SUM(AE82:AI82)))</f>
        <v>0</v>
      </c>
      <c r="AM82" s="193"/>
      <c r="AN82" s="193"/>
      <c r="AO82" s="193"/>
      <c r="AP82" s="193"/>
      <c r="AQ82" s="193"/>
      <c r="AR82" s="193"/>
      <c r="AS82" s="193"/>
      <c r="AT82" s="193"/>
      <c r="AU82" s="193"/>
      <c r="AV82" s="193"/>
      <c r="AW82" s="193"/>
      <c r="AX82" s="196"/>
    </row>
    <row r="83" spans="2:50" ht="12.95" customHeight="1" x14ac:dyDescent="0.25">
      <c r="B83" s="132"/>
      <c r="C83" s="136"/>
      <c r="D83" s="140"/>
      <c r="E83" s="144"/>
      <c r="F83" s="68" t="s">
        <v>34</v>
      </c>
      <c r="G83" s="90"/>
      <c r="H83" s="90"/>
      <c r="I83" s="90"/>
      <c r="J83" s="90"/>
      <c r="K83" s="90"/>
      <c r="L83" s="88"/>
      <c r="M83" s="88"/>
      <c r="N83" s="89">
        <f>IF(SUM(G81:K83)-E81&lt;=0,0,IF(SUM(G81:K82)-E81&lt;0,SUM(G81:K83)-E81,SUM(G83:K83)))</f>
        <v>0</v>
      </c>
      <c r="O83" s="90"/>
      <c r="P83" s="90"/>
      <c r="Q83" s="90"/>
      <c r="R83" s="90"/>
      <c r="S83" s="90"/>
      <c r="T83" s="88"/>
      <c r="U83" s="88"/>
      <c r="V83" s="89">
        <f t="shared" ref="V83" si="137">IF(SUM(O81:S83)-J81&lt;=0,0,IF(SUM(O81:S82)-J81&lt;0,SUM(O81:S83)-J81,SUM(O83:S83)))</f>
        <v>0</v>
      </c>
      <c r="W83" s="90"/>
      <c r="X83" s="90"/>
      <c r="Y83" s="90"/>
      <c r="Z83" s="90"/>
      <c r="AA83" s="90"/>
      <c r="AB83" s="88"/>
      <c r="AC83" s="88"/>
      <c r="AD83" s="89">
        <f t="shared" ref="AD83" si="138">IF(SUM(W81:AA83)-R81&lt;=0,0,IF(SUM(W81:AA82)-R81&lt;0,SUM(W81:AA83)-R81,SUM(W83:AA83)))</f>
        <v>0</v>
      </c>
      <c r="AE83" s="90"/>
      <c r="AF83" s="90"/>
      <c r="AG83" s="90"/>
      <c r="AH83" s="90"/>
      <c r="AI83" s="90"/>
      <c r="AJ83" s="88"/>
      <c r="AK83" s="88"/>
      <c r="AL83" s="89">
        <f t="shared" ref="AL83" si="139">IF(SUM(AE81:AI83)-Z81&lt;=0,0,IF(SUM(AE81:AI82)-Z81&lt;0,SUM(AE81:AI83)-Z81,SUM(AE83:AI83)))</f>
        <v>0</v>
      </c>
      <c r="AM83" s="193"/>
      <c r="AN83" s="193"/>
      <c r="AO83" s="193"/>
      <c r="AP83" s="193"/>
      <c r="AQ83" s="193"/>
      <c r="AR83" s="193"/>
      <c r="AS83" s="193"/>
      <c r="AT83" s="193"/>
      <c r="AU83" s="193"/>
      <c r="AV83" s="193"/>
      <c r="AW83" s="193"/>
      <c r="AX83" s="196"/>
    </row>
    <row r="84" spans="2:50" ht="12.95" customHeight="1" x14ac:dyDescent="0.25">
      <c r="B84" s="132"/>
      <c r="C84" s="136"/>
      <c r="D84" s="140"/>
      <c r="E84" s="144"/>
      <c r="F84" s="68" t="s">
        <v>32</v>
      </c>
      <c r="G84" s="90"/>
      <c r="H84" s="90"/>
      <c r="I84" s="90"/>
      <c r="J84" s="90"/>
      <c r="K84" s="90"/>
      <c r="L84" s="88"/>
      <c r="M84" s="88"/>
      <c r="N84" s="89">
        <f>IF(SUM(G81:K84)-E81&lt;=0,0,IF(SUM(G81:K83)-E81&lt;0,SUM(G81:K84)-E81,SUM(G84:K84)))+L84+M84</f>
        <v>0</v>
      </c>
      <c r="O84" s="90"/>
      <c r="P84" s="90"/>
      <c r="Q84" s="90"/>
      <c r="R84" s="90"/>
      <c r="S84" s="90"/>
      <c r="T84" s="88"/>
      <c r="U84" s="88"/>
      <c r="V84" s="89">
        <f t="shared" ref="V84" si="140">IF(SUM(O81:S84)-J81&lt;=0,0,IF(SUM(O81:S83)-J81&lt;0,SUM(O81:S84)-J81,SUM(O84:S84)))+T84+U84</f>
        <v>0</v>
      </c>
      <c r="W84" s="90"/>
      <c r="X84" s="90"/>
      <c r="Y84" s="90"/>
      <c r="Z84" s="90"/>
      <c r="AA84" s="90"/>
      <c r="AB84" s="88"/>
      <c r="AC84" s="88"/>
      <c r="AD84" s="89">
        <f t="shared" ref="AD84" si="141">IF(SUM(W81:AA84)-R81&lt;=0,0,IF(SUM(W81:AA83)-R81&lt;0,SUM(W81:AA84)-R81,SUM(W84:AA84)))+AB84+AC84</f>
        <v>0</v>
      </c>
      <c r="AE84" s="90"/>
      <c r="AF84" s="90"/>
      <c r="AG84" s="90"/>
      <c r="AH84" s="90"/>
      <c r="AI84" s="90"/>
      <c r="AJ84" s="88"/>
      <c r="AK84" s="88"/>
      <c r="AL84" s="89">
        <f t="shared" ref="AL84" si="142">IF(SUM(AE81:AI84)-Z81&lt;=0,0,IF(SUM(AE81:AI83)-Z81&lt;0,SUM(AE81:AI84)-Z81,SUM(AE84:AI84)))+AJ84+AK84</f>
        <v>0</v>
      </c>
      <c r="AM84" s="193"/>
      <c r="AN84" s="193"/>
      <c r="AO84" s="193"/>
      <c r="AP84" s="193"/>
      <c r="AQ84" s="193"/>
      <c r="AR84" s="193"/>
      <c r="AS84" s="193"/>
      <c r="AT84" s="193"/>
      <c r="AU84" s="193"/>
      <c r="AV84" s="193"/>
      <c r="AW84" s="193"/>
      <c r="AX84" s="196"/>
    </row>
    <row r="85" spans="2:50" ht="12.95" customHeight="1" x14ac:dyDescent="0.25">
      <c r="B85" s="132"/>
      <c r="C85" s="136"/>
      <c r="D85" s="140"/>
      <c r="E85" s="144"/>
      <c r="F85" s="68" t="s">
        <v>38</v>
      </c>
      <c r="G85" s="90"/>
      <c r="H85" s="90"/>
      <c r="I85" s="90"/>
      <c r="J85" s="90"/>
      <c r="K85" s="90"/>
      <c r="L85" s="88"/>
      <c r="M85" s="88"/>
      <c r="N85" s="89">
        <f>IF(SUM(G81:K85)-E81&lt;=0,0,IF(SUM(G81:K84)-E81&lt;0,SUM(G81:K85)-E81,SUM(G85:K85)))</f>
        <v>0</v>
      </c>
      <c r="O85" s="90"/>
      <c r="P85" s="90"/>
      <c r="Q85" s="90"/>
      <c r="R85" s="90"/>
      <c r="S85" s="90"/>
      <c r="T85" s="88"/>
      <c r="U85" s="88"/>
      <c r="V85" s="89">
        <f>IF(SUM(O81:S85)-E81&lt;=0,0,IF(SUM(O81:S84)-E81&lt;0,SUM(O81:S85)-E81,SUM(O85:S85)))</f>
        <v>0</v>
      </c>
      <c r="W85" s="90"/>
      <c r="X85" s="90"/>
      <c r="Y85" s="90"/>
      <c r="Z85" s="90"/>
      <c r="AA85" s="90"/>
      <c r="AB85" s="88"/>
      <c r="AC85" s="88"/>
      <c r="AD85" s="89">
        <f>IF(SUM(W81:AA85)-E81&lt;=0,0,IF(SUM(W81:AA84)-E81&lt;0,SUM(W81:AA85)-E81,SUM(W85:AA85)))</f>
        <v>0</v>
      </c>
      <c r="AE85" s="90"/>
      <c r="AF85" s="90"/>
      <c r="AG85" s="90"/>
      <c r="AH85" s="90"/>
      <c r="AI85" s="90"/>
      <c r="AJ85" s="88"/>
      <c r="AK85" s="88"/>
      <c r="AL85" s="89">
        <f>IF(SUM(AE81:AI85)-E81&lt;=0,0,IF(SUM(AE81:AI84)-E81&lt;0,SUM(AE81:AI85)-E81,SUM(AE85:AI85)))</f>
        <v>0</v>
      </c>
      <c r="AM85" s="193"/>
      <c r="AN85" s="193"/>
      <c r="AO85" s="193"/>
      <c r="AP85" s="193"/>
      <c r="AQ85" s="193"/>
      <c r="AR85" s="193"/>
      <c r="AS85" s="193"/>
      <c r="AT85" s="193"/>
      <c r="AU85" s="193"/>
      <c r="AV85" s="193"/>
      <c r="AW85" s="193"/>
      <c r="AX85" s="196"/>
    </row>
    <row r="86" spans="2:50" ht="12.95" customHeight="1" x14ac:dyDescent="0.25">
      <c r="B86" s="132"/>
      <c r="C86" s="136"/>
      <c r="D86" s="140"/>
      <c r="E86" s="144"/>
      <c r="F86" s="68" t="s">
        <v>37</v>
      </c>
      <c r="G86" s="90"/>
      <c r="H86" s="90"/>
      <c r="I86" s="90"/>
      <c r="J86" s="90"/>
      <c r="K86" s="90"/>
      <c r="L86" s="88"/>
      <c r="M86" s="88"/>
      <c r="N86" s="89">
        <f t="shared" ref="N86" si="143">SUM(G86:M86)</f>
        <v>0</v>
      </c>
      <c r="O86" s="90"/>
      <c r="P86" s="90"/>
      <c r="Q86" s="90"/>
      <c r="R86" s="90"/>
      <c r="S86" s="90"/>
      <c r="T86" s="88"/>
      <c r="U86" s="88"/>
      <c r="V86" s="89">
        <f t="shared" ref="V86" si="144">SUM(O86:U86)</f>
        <v>0</v>
      </c>
      <c r="W86" s="90"/>
      <c r="X86" s="90"/>
      <c r="Y86" s="90"/>
      <c r="Z86" s="90"/>
      <c r="AA86" s="90"/>
      <c r="AB86" s="88"/>
      <c r="AC86" s="88"/>
      <c r="AD86" s="89">
        <f t="shared" ref="AD86" si="145">SUM(W86:AC86)</f>
        <v>0</v>
      </c>
      <c r="AE86" s="90"/>
      <c r="AF86" s="90"/>
      <c r="AG86" s="90"/>
      <c r="AH86" s="90"/>
      <c r="AI86" s="90"/>
      <c r="AJ86" s="88"/>
      <c r="AK86" s="88"/>
      <c r="AL86" s="89">
        <f t="shared" ref="AL86" si="146">SUM(AE86:AK86)</f>
        <v>0</v>
      </c>
      <c r="AM86" s="193"/>
      <c r="AN86" s="193"/>
      <c r="AO86" s="193"/>
      <c r="AP86" s="193"/>
      <c r="AQ86" s="193"/>
      <c r="AR86" s="193"/>
      <c r="AS86" s="193"/>
      <c r="AT86" s="193"/>
      <c r="AU86" s="193"/>
      <c r="AV86" s="193"/>
      <c r="AW86" s="193"/>
      <c r="AX86" s="196"/>
    </row>
    <row r="87" spans="2:50" ht="12.95" customHeight="1" x14ac:dyDescent="0.25">
      <c r="B87" s="132"/>
      <c r="C87" s="136"/>
      <c r="D87" s="140"/>
      <c r="E87" s="144"/>
      <c r="F87" s="27" t="s">
        <v>31</v>
      </c>
      <c r="G87" s="91"/>
      <c r="H87" s="91"/>
      <c r="I87" s="91"/>
      <c r="J87" s="91"/>
      <c r="K87" s="91">
        <f>IF((N81-E81)&lt;=0,0,IF((N81-E81)&gt;0,(N81-E81)))</f>
        <v>0</v>
      </c>
      <c r="L87" s="88"/>
      <c r="M87" s="88"/>
      <c r="N87" s="89">
        <f t="shared" ref="N87:N98" si="147">SUM(G87:M87)</f>
        <v>0</v>
      </c>
      <c r="O87" s="91"/>
      <c r="P87" s="91"/>
      <c r="Q87" s="91"/>
      <c r="R87" s="91"/>
      <c r="S87" s="91">
        <f>IF((V81-E81)&lt;=0,0,IF((V81-E81)&gt;0,(V81-E81)))</f>
        <v>0</v>
      </c>
      <c r="T87" s="88"/>
      <c r="U87" s="88"/>
      <c r="V87" s="89">
        <f t="shared" ref="V87:V98" si="148">SUM(O87:U87)</f>
        <v>0</v>
      </c>
      <c r="W87" s="91"/>
      <c r="X87" s="91"/>
      <c r="Y87" s="91"/>
      <c r="Z87" s="91"/>
      <c r="AA87" s="91">
        <f>IF((AD81-E81)&lt;=0,0,IF((AD81-E81)&gt;0,(AD81-E81)))</f>
        <v>0</v>
      </c>
      <c r="AB87" s="88"/>
      <c r="AC87" s="88"/>
      <c r="AD87" s="89">
        <f t="shared" ref="AD87:AD98" si="149">SUM(W87:AC87)</f>
        <v>0</v>
      </c>
      <c r="AE87" s="91"/>
      <c r="AF87" s="91"/>
      <c r="AG87" s="91"/>
      <c r="AH87" s="91"/>
      <c r="AI87" s="91">
        <f>IF((AL81-E81)&lt;=0,0,IF((AL81-E81)&gt;0,(AL81-E81)))</f>
        <v>0</v>
      </c>
      <c r="AJ87" s="88"/>
      <c r="AK87" s="88"/>
      <c r="AL87" s="89">
        <f t="shared" ref="AL87:AL98" si="150">SUM(AE87:AK87)</f>
        <v>0</v>
      </c>
      <c r="AM87" s="193"/>
      <c r="AN87" s="193"/>
      <c r="AO87" s="193"/>
      <c r="AP87" s="193"/>
      <c r="AQ87" s="193"/>
      <c r="AR87" s="193"/>
      <c r="AS87" s="193"/>
      <c r="AT87" s="193"/>
      <c r="AU87" s="193"/>
      <c r="AV87" s="193"/>
      <c r="AW87" s="193"/>
      <c r="AX87" s="196"/>
    </row>
    <row r="88" spans="2:50" ht="12.95" customHeight="1" x14ac:dyDescent="0.25">
      <c r="B88" s="132"/>
      <c r="C88" s="136"/>
      <c r="D88" s="140"/>
      <c r="E88" s="144"/>
      <c r="F88" s="27" t="s">
        <v>39</v>
      </c>
      <c r="G88" s="91"/>
      <c r="H88" s="91"/>
      <c r="I88" s="91"/>
      <c r="J88" s="91"/>
      <c r="K88" s="90">
        <f>IF(E81-15&lt;0,0,IF(SUM(G81:M86)&lt;10,0,IF(SUM(G81:M86)&lt;20,1,IF(SUM(G81:M86)&lt;30,2,IF(SUM(G81:M86)&gt;=30,3)))))</f>
        <v>0</v>
      </c>
      <c r="L88" s="88"/>
      <c r="M88" s="88"/>
      <c r="N88" s="89">
        <f t="shared" si="147"/>
        <v>0</v>
      </c>
      <c r="O88" s="91"/>
      <c r="P88" s="91"/>
      <c r="Q88" s="91"/>
      <c r="R88" s="91"/>
      <c r="S88" s="90">
        <f>IF(E81-15&lt;0,0,IF(SUM(O81:U86)&lt;10,0,IF(SUM(O81:U86)&lt;20,1,IF(SUM(O81:U86)&lt;30,2,IF(SUM(O81:U86)&gt;=30,3)))))</f>
        <v>0</v>
      </c>
      <c r="T88" s="88"/>
      <c r="U88" s="88"/>
      <c r="V88" s="89">
        <f t="shared" si="148"/>
        <v>0</v>
      </c>
      <c r="W88" s="91"/>
      <c r="X88" s="91"/>
      <c r="Y88" s="91"/>
      <c r="Z88" s="91"/>
      <c r="AA88" s="90">
        <f>IF(E81-15&lt;0,0,IF(SUM(W81:AC86)&lt;10,0,IF(SUM(W81:AC86)&lt;20,1,IF(SUM(W81:AC86)&lt;30,2,IF(SUM(W81:AC86)&gt;=30,3)))))</f>
        <v>0</v>
      </c>
      <c r="AB88" s="88"/>
      <c r="AC88" s="88"/>
      <c r="AD88" s="89">
        <f t="shared" si="149"/>
        <v>0</v>
      </c>
      <c r="AE88" s="91"/>
      <c r="AF88" s="91"/>
      <c r="AG88" s="91"/>
      <c r="AH88" s="91"/>
      <c r="AI88" s="90">
        <f>IF(E81-15&lt;0,0,IF(SUM(AE81:AK86)&lt;10,0,IF(SUM(AE81:AK86)&lt;20,1,IF(SUM(AE81:AK86)&lt;30,2,IF(SUM(AE81:AK86)&gt;=30,3)))))</f>
        <v>0</v>
      </c>
      <c r="AJ88" s="88"/>
      <c r="AK88" s="88"/>
      <c r="AL88" s="89">
        <f t="shared" si="150"/>
        <v>0</v>
      </c>
      <c r="AM88" s="193"/>
      <c r="AN88" s="193"/>
      <c r="AO88" s="193"/>
      <c r="AP88" s="193"/>
      <c r="AQ88" s="193"/>
      <c r="AR88" s="193"/>
      <c r="AS88" s="193"/>
      <c r="AT88" s="193"/>
      <c r="AU88" s="193"/>
      <c r="AV88" s="193"/>
      <c r="AW88" s="193"/>
      <c r="AX88" s="196"/>
    </row>
    <row r="89" spans="2:50" ht="12.95" customHeight="1" x14ac:dyDescent="0.25">
      <c r="B89" s="132"/>
      <c r="C89" s="136"/>
      <c r="D89" s="140"/>
      <c r="E89" s="144"/>
      <c r="F89" s="27" t="s">
        <v>41</v>
      </c>
      <c r="G89" s="90"/>
      <c r="H89" s="90"/>
      <c r="I89" s="90"/>
      <c r="J89" s="90"/>
      <c r="K89" s="91"/>
      <c r="L89" s="88"/>
      <c r="M89" s="88"/>
      <c r="N89" s="89">
        <f t="shared" si="147"/>
        <v>0</v>
      </c>
      <c r="O89" s="90"/>
      <c r="P89" s="90"/>
      <c r="Q89" s="90"/>
      <c r="R89" s="90"/>
      <c r="S89" s="91"/>
      <c r="T89" s="88"/>
      <c r="U89" s="88"/>
      <c r="V89" s="89">
        <f t="shared" si="148"/>
        <v>0</v>
      </c>
      <c r="W89" s="90"/>
      <c r="X89" s="90"/>
      <c r="Y89" s="90"/>
      <c r="Z89" s="90"/>
      <c r="AA89" s="91"/>
      <c r="AB89" s="88"/>
      <c r="AC89" s="88"/>
      <c r="AD89" s="89">
        <f t="shared" si="149"/>
        <v>0</v>
      </c>
      <c r="AE89" s="90"/>
      <c r="AF89" s="90"/>
      <c r="AG89" s="90"/>
      <c r="AH89" s="90"/>
      <c r="AI89" s="91"/>
      <c r="AJ89" s="88"/>
      <c r="AK89" s="88"/>
      <c r="AL89" s="89">
        <f t="shared" si="150"/>
        <v>0</v>
      </c>
      <c r="AM89" s="193"/>
      <c r="AN89" s="193"/>
      <c r="AO89" s="193"/>
      <c r="AP89" s="193"/>
      <c r="AQ89" s="193"/>
      <c r="AR89" s="193"/>
      <c r="AS89" s="193"/>
      <c r="AT89" s="193"/>
      <c r="AU89" s="193"/>
      <c r="AV89" s="193"/>
      <c r="AW89" s="193"/>
      <c r="AX89" s="196"/>
    </row>
    <row r="90" spans="2:50" ht="12.95" customHeight="1" x14ac:dyDescent="0.25">
      <c r="B90" s="132"/>
      <c r="C90" s="136"/>
      <c r="D90" s="140"/>
      <c r="E90" s="144"/>
      <c r="F90" s="27" t="s">
        <v>6</v>
      </c>
      <c r="G90" s="90"/>
      <c r="H90" s="90"/>
      <c r="I90" s="90"/>
      <c r="J90" s="90"/>
      <c r="K90" s="90"/>
      <c r="L90" s="88"/>
      <c r="M90" s="88"/>
      <c r="N90" s="89">
        <f t="shared" si="147"/>
        <v>0</v>
      </c>
      <c r="O90" s="90"/>
      <c r="P90" s="90"/>
      <c r="Q90" s="90"/>
      <c r="R90" s="90"/>
      <c r="S90" s="90"/>
      <c r="T90" s="88"/>
      <c r="U90" s="88"/>
      <c r="V90" s="89">
        <f t="shared" si="148"/>
        <v>0</v>
      </c>
      <c r="W90" s="90"/>
      <c r="X90" s="90"/>
      <c r="Y90" s="90"/>
      <c r="Z90" s="90"/>
      <c r="AA90" s="90"/>
      <c r="AB90" s="88"/>
      <c r="AC90" s="88"/>
      <c r="AD90" s="89">
        <f t="shared" si="149"/>
        <v>0</v>
      </c>
      <c r="AE90" s="90"/>
      <c r="AF90" s="90"/>
      <c r="AG90" s="90"/>
      <c r="AH90" s="90"/>
      <c r="AI90" s="90"/>
      <c r="AJ90" s="88"/>
      <c r="AK90" s="88"/>
      <c r="AL90" s="89">
        <f t="shared" si="150"/>
        <v>0</v>
      </c>
      <c r="AM90" s="193"/>
      <c r="AN90" s="193"/>
      <c r="AO90" s="193"/>
      <c r="AP90" s="193"/>
      <c r="AQ90" s="193"/>
      <c r="AR90" s="193"/>
      <c r="AS90" s="193"/>
      <c r="AT90" s="193"/>
      <c r="AU90" s="193"/>
      <c r="AV90" s="193"/>
      <c r="AW90" s="193"/>
      <c r="AX90" s="196"/>
    </row>
    <row r="91" spans="2:50" ht="12.95" customHeight="1" x14ac:dyDescent="0.25">
      <c r="B91" s="132"/>
      <c r="C91" s="136"/>
      <c r="D91" s="140"/>
      <c r="E91" s="144"/>
      <c r="F91" s="27" t="s">
        <v>35</v>
      </c>
      <c r="G91" s="90"/>
      <c r="H91" s="90"/>
      <c r="I91" s="90"/>
      <c r="J91" s="90"/>
      <c r="K91" s="90"/>
      <c r="L91" s="88"/>
      <c r="M91" s="88"/>
      <c r="N91" s="89">
        <f t="shared" si="147"/>
        <v>0</v>
      </c>
      <c r="O91" s="90"/>
      <c r="P91" s="90"/>
      <c r="Q91" s="90"/>
      <c r="R91" s="90"/>
      <c r="S91" s="90"/>
      <c r="T91" s="88"/>
      <c r="U91" s="88"/>
      <c r="V91" s="89">
        <f t="shared" si="148"/>
        <v>0</v>
      </c>
      <c r="W91" s="90"/>
      <c r="X91" s="90"/>
      <c r="Y91" s="90"/>
      <c r="Z91" s="90"/>
      <c r="AA91" s="90"/>
      <c r="AB91" s="88"/>
      <c r="AC91" s="88"/>
      <c r="AD91" s="89">
        <f t="shared" si="149"/>
        <v>0</v>
      </c>
      <c r="AE91" s="90"/>
      <c r="AF91" s="90"/>
      <c r="AG91" s="90"/>
      <c r="AH91" s="90"/>
      <c r="AI91" s="90"/>
      <c r="AJ91" s="88"/>
      <c r="AK91" s="88"/>
      <c r="AL91" s="89">
        <f t="shared" si="150"/>
        <v>0</v>
      </c>
      <c r="AM91" s="193"/>
      <c r="AN91" s="193"/>
      <c r="AO91" s="193"/>
      <c r="AP91" s="193"/>
      <c r="AQ91" s="193"/>
      <c r="AR91" s="193"/>
      <c r="AS91" s="193"/>
      <c r="AT91" s="193"/>
      <c r="AU91" s="193"/>
      <c r="AV91" s="193"/>
      <c r="AW91" s="193"/>
      <c r="AX91" s="196"/>
    </row>
    <row r="92" spans="2:50" ht="12.95" customHeight="1" x14ac:dyDescent="0.25">
      <c r="B92" s="132"/>
      <c r="C92" s="136"/>
      <c r="D92" s="140"/>
      <c r="E92" s="144"/>
      <c r="F92" s="68" t="s">
        <v>40</v>
      </c>
      <c r="G92" s="90"/>
      <c r="H92" s="90"/>
      <c r="I92" s="90"/>
      <c r="J92" s="90"/>
      <c r="K92" s="90"/>
      <c r="L92" s="88"/>
      <c r="M92" s="88"/>
      <c r="N92" s="89">
        <f t="shared" si="147"/>
        <v>0</v>
      </c>
      <c r="O92" s="90"/>
      <c r="P92" s="90"/>
      <c r="Q92" s="90"/>
      <c r="R92" s="90"/>
      <c r="S92" s="90"/>
      <c r="T92" s="88"/>
      <c r="U92" s="88"/>
      <c r="V92" s="89">
        <f t="shared" si="148"/>
        <v>0</v>
      </c>
      <c r="W92" s="90"/>
      <c r="X92" s="90"/>
      <c r="Y92" s="90"/>
      <c r="Z92" s="90"/>
      <c r="AA92" s="90"/>
      <c r="AB92" s="88"/>
      <c r="AC92" s="88"/>
      <c r="AD92" s="89">
        <f t="shared" si="149"/>
        <v>0</v>
      </c>
      <c r="AE92" s="90"/>
      <c r="AF92" s="90"/>
      <c r="AG92" s="90"/>
      <c r="AH92" s="90"/>
      <c r="AI92" s="90"/>
      <c r="AJ92" s="88"/>
      <c r="AK92" s="88"/>
      <c r="AL92" s="89">
        <f t="shared" si="150"/>
        <v>0</v>
      </c>
      <c r="AM92" s="193"/>
      <c r="AN92" s="193"/>
      <c r="AO92" s="193"/>
      <c r="AP92" s="193"/>
      <c r="AQ92" s="193"/>
      <c r="AR92" s="193"/>
      <c r="AS92" s="193"/>
      <c r="AT92" s="193"/>
      <c r="AU92" s="193"/>
      <c r="AV92" s="193"/>
      <c r="AW92" s="193"/>
      <c r="AX92" s="196"/>
    </row>
    <row r="93" spans="2:50" ht="12.95" customHeight="1" x14ac:dyDescent="0.25">
      <c r="B93" s="132"/>
      <c r="C93" s="136"/>
      <c r="D93" s="140"/>
      <c r="E93" s="144"/>
      <c r="F93" s="68" t="s">
        <v>7</v>
      </c>
      <c r="G93" s="90"/>
      <c r="H93" s="90"/>
      <c r="I93" s="90"/>
      <c r="J93" s="90"/>
      <c r="K93" s="90"/>
      <c r="L93" s="88"/>
      <c r="M93" s="88"/>
      <c r="N93" s="89">
        <f t="shared" si="147"/>
        <v>0</v>
      </c>
      <c r="O93" s="90"/>
      <c r="P93" s="90"/>
      <c r="Q93" s="90"/>
      <c r="R93" s="90"/>
      <c r="S93" s="90"/>
      <c r="T93" s="88"/>
      <c r="U93" s="88"/>
      <c r="V93" s="89">
        <f t="shared" si="148"/>
        <v>0</v>
      </c>
      <c r="W93" s="90"/>
      <c r="X93" s="90"/>
      <c r="Y93" s="90"/>
      <c r="Z93" s="90"/>
      <c r="AA93" s="90"/>
      <c r="AB93" s="88"/>
      <c r="AC93" s="88"/>
      <c r="AD93" s="89">
        <f t="shared" si="149"/>
        <v>0</v>
      </c>
      <c r="AE93" s="90"/>
      <c r="AF93" s="90"/>
      <c r="AG93" s="90"/>
      <c r="AH93" s="90"/>
      <c r="AI93" s="90"/>
      <c r="AJ93" s="88"/>
      <c r="AK93" s="88"/>
      <c r="AL93" s="89">
        <f t="shared" si="150"/>
        <v>0</v>
      </c>
      <c r="AM93" s="193"/>
      <c r="AN93" s="193"/>
      <c r="AO93" s="193"/>
      <c r="AP93" s="193"/>
      <c r="AQ93" s="193"/>
      <c r="AR93" s="193"/>
      <c r="AS93" s="193"/>
      <c r="AT93" s="193"/>
      <c r="AU93" s="193"/>
      <c r="AV93" s="193"/>
      <c r="AW93" s="193"/>
      <c r="AX93" s="196"/>
    </row>
    <row r="94" spans="2:50" ht="12.95" customHeight="1" x14ac:dyDescent="0.25">
      <c r="B94" s="132"/>
      <c r="C94" s="136"/>
      <c r="D94" s="140"/>
      <c r="E94" s="144"/>
      <c r="F94" s="68"/>
      <c r="G94" s="90"/>
      <c r="H94" s="90"/>
      <c r="I94" s="90"/>
      <c r="J94" s="90"/>
      <c r="K94" s="90"/>
      <c r="L94" s="88"/>
      <c r="M94" s="88"/>
      <c r="N94" s="89">
        <f t="shared" si="147"/>
        <v>0</v>
      </c>
      <c r="O94" s="90"/>
      <c r="P94" s="90"/>
      <c r="Q94" s="90"/>
      <c r="R94" s="90"/>
      <c r="S94" s="90"/>
      <c r="T94" s="88"/>
      <c r="U94" s="88"/>
      <c r="V94" s="89">
        <f t="shared" si="148"/>
        <v>0</v>
      </c>
      <c r="W94" s="90"/>
      <c r="X94" s="90"/>
      <c r="Y94" s="90"/>
      <c r="Z94" s="90"/>
      <c r="AA94" s="90"/>
      <c r="AB94" s="88"/>
      <c r="AC94" s="88"/>
      <c r="AD94" s="89">
        <f t="shared" si="149"/>
        <v>0</v>
      </c>
      <c r="AE94" s="90"/>
      <c r="AF94" s="90"/>
      <c r="AG94" s="90"/>
      <c r="AH94" s="90"/>
      <c r="AI94" s="90"/>
      <c r="AJ94" s="88"/>
      <c r="AK94" s="88"/>
      <c r="AL94" s="89">
        <f t="shared" si="150"/>
        <v>0</v>
      </c>
      <c r="AM94" s="193"/>
      <c r="AN94" s="193"/>
      <c r="AO94" s="193"/>
      <c r="AP94" s="193"/>
      <c r="AQ94" s="193"/>
      <c r="AR94" s="193"/>
      <c r="AS94" s="193"/>
      <c r="AT94" s="193"/>
      <c r="AU94" s="193"/>
      <c r="AV94" s="193"/>
      <c r="AW94" s="193"/>
      <c r="AX94" s="196"/>
    </row>
    <row r="95" spans="2:50" ht="12.95" customHeight="1" x14ac:dyDescent="0.25">
      <c r="B95" s="132"/>
      <c r="C95" s="136"/>
      <c r="D95" s="140"/>
      <c r="E95" s="144"/>
      <c r="F95" s="68"/>
      <c r="G95" s="90"/>
      <c r="H95" s="90"/>
      <c r="I95" s="90"/>
      <c r="J95" s="90"/>
      <c r="K95" s="90"/>
      <c r="L95" s="88"/>
      <c r="M95" s="88"/>
      <c r="N95" s="89">
        <f t="shared" si="147"/>
        <v>0</v>
      </c>
      <c r="O95" s="90"/>
      <c r="P95" s="90"/>
      <c r="Q95" s="90"/>
      <c r="R95" s="90"/>
      <c r="S95" s="90"/>
      <c r="T95" s="88"/>
      <c r="U95" s="88"/>
      <c r="V95" s="89">
        <f t="shared" si="148"/>
        <v>0</v>
      </c>
      <c r="W95" s="90"/>
      <c r="X95" s="90"/>
      <c r="Y95" s="90"/>
      <c r="Z95" s="90"/>
      <c r="AA95" s="90"/>
      <c r="AB95" s="88"/>
      <c r="AC95" s="88"/>
      <c r="AD95" s="89">
        <f t="shared" si="149"/>
        <v>0</v>
      </c>
      <c r="AE95" s="90"/>
      <c r="AF95" s="90"/>
      <c r="AG95" s="90"/>
      <c r="AH95" s="90"/>
      <c r="AI95" s="90"/>
      <c r="AJ95" s="88"/>
      <c r="AK95" s="88"/>
      <c r="AL95" s="89">
        <f t="shared" si="150"/>
        <v>0</v>
      </c>
      <c r="AM95" s="193"/>
      <c r="AN95" s="193"/>
      <c r="AO95" s="193"/>
      <c r="AP95" s="193"/>
      <c r="AQ95" s="193"/>
      <c r="AR95" s="193"/>
      <c r="AS95" s="193"/>
      <c r="AT95" s="193"/>
      <c r="AU95" s="193"/>
      <c r="AV95" s="193"/>
      <c r="AW95" s="193"/>
      <c r="AX95" s="196"/>
    </row>
    <row r="96" spans="2:50" ht="12.95" customHeight="1" x14ac:dyDescent="0.25">
      <c r="B96" s="132"/>
      <c r="C96" s="136"/>
      <c r="D96" s="140"/>
      <c r="E96" s="144"/>
      <c r="F96" s="68"/>
      <c r="G96" s="90"/>
      <c r="H96" s="90"/>
      <c r="I96" s="90"/>
      <c r="J96" s="90"/>
      <c r="K96" s="90"/>
      <c r="L96" s="88"/>
      <c r="M96" s="88"/>
      <c r="N96" s="89">
        <f t="shared" si="147"/>
        <v>0</v>
      </c>
      <c r="O96" s="90"/>
      <c r="P96" s="90"/>
      <c r="Q96" s="90"/>
      <c r="R96" s="90"/>
      <c r="S96" s="90"/>
      <c r="T96" s="88"/>
      <c r="U96" s="88"/>
      <c r="V96" s="89">
        <f t="shared" si="148"/>
        <v>0</v>
      </c>
      <c r="W96" s="90"/>
      <c r="X96" s="90"/>
      <c r="Y96" s="90"/>
      <c r="Z96" s="90"/>
      <c r="AA96" s="90"/>
      <c r="AB96" s="88"/>
      <c r="AC96" s="88"/>
      <c r="AD96" s="89">
        <f t="shared" si="149"/>
        <v>0</v>
      </c>
      <c r="AE96" s="90"/>
      <c r="AF96" s="90"/>
      <c r="AG96" s="90"/>
      <c r="AH96" s="90"/>
      <c r="AI96" s="90"/>
      <c r="AJ96" s="88"/>
      <c r="AK96" s="88"/>
      <c r="AL96" s="89">
        <f t="shared" si="150"/>
        <v>0</v>
      </c>
      <c r="AM96" s="193"/>
      <c r="AN96" s="193"/>
      <c r="AO96" s="193"/>
      <c r="AP96" s="193"/>
      <c r="AQ96" s="193"/>
      <c r="AR96" s="193"/>
      <c r="AS96" s="193"/>
      <c r="AT96" s="193"/>
      <c r="AU96" s="193"/>
      <c r="AV96" s="193"/>
      <c r="AW96" s="193"/>
      <c r="AX96" s="196"/>
    </row>
    <row r="97" spans="2:50" ht="12.95" customHeight="1" x14ac:dyDescent="0.25">
      <c r="B97" s="132"/>
      <c r="C97" s="136"/>
      <c r="D97" s="140"/>
      <c r="E97" s="144"/>
      <c r="F97" s="27"/>
      <c r="G97" s="90"/>
      <c r="H97" s="90"/>
      <c r="I97" s="90"/>
      <c r="J97" s="90"/>
      <c r="K97" s="90"/>
      <c r="L97" s="88"/>
      <c r="M97" s="88"/>
      <c r="N97" s="89">
        <f t="shared" si="147"/>
        <v>0</v>
      </c>
      <c r="O97" s="90"/>
      <c r="P97" s="90"/>
      <c r="Q97" s="90"/>
      <c r="R97" s="90"/>
      <c r="S97" s="90"/>
      <c r="T97" s="88"/>
      <c r="U97" s="88"/>
      <c r="V97" s="89">
        <f t="shared" si="148"/>
        <v>0</v>
      </c>
      <c r="W97" s="90"/>
      <c r="X97" s="90"/>
      <c r="Y97" s="90"/>
      <c r="Z97" s="90"/>
      <c r="AA97" s="90"/>
      <c r="AB97" s="88"/>
      <c r="AC97" s="88"/>
      <c r="AD97" s="89">
        <f t="shared" si="149"/>
        <v>0</v>
      </c>
      <c r="AE97" s="90"/>
      <c r="AF97" s="90"/>
      <c r="AG97" s="90"/>
      <c r="AH97" s="90"/>
      <c r="AI97" s="90"/>
      <c r="AJ97" s="88"/>
      <c r="AK97" s="88"/>
      <c r="AL97" s="89">
        <f t="shared" si="150"/>
        <v>0</v>
      </c>
      <c r="AM97" s="193"/>
      <c r="AN97" s="193"/>
      <c r="AO97" s="193"/>
      <c r="AP97" s="193"/>
      <c r="AQ97" s="193"/>
      <c r="AR97" s="193"/>
      <c r="AS97" s="193"/>
      <c r="AT97" s="193"/>
      <c r="AU97" s="193"/>
      <c r="AV97" s="193"/>
      <c r="AW97" s="193"/>
      <c r="AX97" s="196"/>
    </row>
    <row r="98" spans="2:50" ht="12.95" customHeight="1" thickBot="1" x14ac:dyDescent="0.3">
      <c r="B98" s="133"/>
      <c r="C98" s="137"/>
      <c r="D98" s="141"/>
      <c r="E98" s="144"/>
      <c r="F98" s="27"/>
      <c r="G98" s="90"/>
      <c r="H98" s="90"/>
      <c r="I98" s="90"/>
      <c r="J98" s="90"/>
      <c r="K98" s="90"/>
      <c r="L98" s="92"/>
      <c r="M98" s="92"/>
      <c r="N98" s="89">
        <f t="shared" si="147"/>
        <v>0</v>
      </c>
      <c r="O98" s="90"/>
      <c r="P98" s="90"/>
      <c r="Q98" s="90"/>
      <c r="R98" s="90"/>
      <c r="S98" s="90"/>
      <c r="T98" s="92"/>
      <c r="U98" s="92"/>
      <c r="V98" s="89">
        <f t="shared" si="148"/>
        <v>0</v>
      </c>
      <c r="W98" s="90"/>
      <c r="X98" s="90"/>
      <c r="Y98" s="90"/>
      <c r="Z98" s="90"/>
      <c r="AA98" s="90"/>
      <c r="AB98" s="92"/>
      <c r="AC98" s="92"/>
      <c r="AD98" s="89">
        <f t="shared" si="149"/>
        <v>0</v>
      </c>
      <c r="AE98" s="90"/>
      <c r="AF98" s="90"/>
      <c r="AG98" s="90"/>
      <c r="AH98" s="90"/>
      <c r="AI98" s="90"/>
      <c r="AJ98" s="92"/>
      <c r="AK98" s="92"/>
      <c r="AL98" s="89">
        <f t="shared" si="150"/>
        <v>0</v>
      </c>
      <c r="AM98" s="193"/>
      <c r="AN98" s="193"/>
      <c r="AO98" s="193"/>
      <c r="AP98" s="193"/>
      <c r="AQ98" s="193"/>
      <c r="AR98" s="193"/>
      <c r="AS98" s="193"/>
      <c r="AT98" s="193"/>
      <c r="AU98" s="193"/>
      <c r="AV98" s="193"/>
      <c r="AW98" s="193"/>
      <c r="AX98" s="196"/>
    </row>
    <row r="99" spans="2:50" ht="12.95" hidden="1" customHeight="1" thickBot="1" x14ac:dyDescent="0.3">
      <c r="B99" s="134"/>
      <c r="C99" s="138"/>
      <c r="D99" s="142"/>
      <c r="E99" s="145"/>
      <c r="F99" s="26" t="s">
        <v>36</v>
      </c>
      <c r="G99" s="39"/>
      <c r="H99" s="39"/>
      <c r="I99" s="39"/>
      <c r="J99" s="39"/>
      <c r="K99" s="39"/>
      <c r="L99" s="38"/>
      <c r="M99" s="38"/>
      <c r="N99" s="37">
        <f t="shared" ref="N99" si="151">N88+N89+N91+N96+N97+N98+N94+N95</f>
        <v>0</v>
      </c>
      <c r="O99" s="40"/>
      <c r="P99" s="40"/>
      <c r="Q99" s="40"/>
      <c r="R99" s="40"/>
      <c r="S99" s="40"/>
      <c r="T99" s="38"/>
      <c r="U99" s="38"/>
      <c r="V99" s="37">
        <f t="shared" ref="V99" si="152">V88+V89+V91+V96+V97+V98+V94+V95</f>
        <v>0</v>
      </c>
      <c r="W99" s="40"/>
      <c r="X99" s="40"/>
      <c r="Y99" s="40"/>
      <c r="Z99" s="40"/>
      <c r="AA99" s="40"/>
      <c r="AB99" s="38"/>
      <c r="AC99" s="38"/>
      <c r="AD99" s="37">
        <f t="shared" ref="AD99" si="153">AD88+AD89+AD91+AD96+AD97+AD98+AD94+AD95</f>
        <v>0</v>
      </c>
      <c r="AE99" s="40"/>
      <c r="AF99" s="40"/>
      <c r="AG99" s="40"/>
      <c r="AH99" s="40"/>
      <c r="AI99" s="40"/>
      <c r="AJ99" s="38"/>
      <c r="AK99" s="38"/>
      <c r="AL99" s="37">
        <f t="shared" ref="AL99" si="154">AL88+AL89+AL91+AL96+AL97+AL98+AL94+AL95</f>
        <v>0</v>
      </c>
      <c r="AM99" s="194"/>
      <c r="AN99" s="194"/>
      <c r="AO99" s="194"/>
      <c r="AP99" s="194"/>
      <c r="AQ99" s="194"/>
      <c r="AR99" s="194"/>
      <c r="AS99" s="194"/>
      <c r="AT99" s="194"/>
      <c r="AU99" s="194"/>
      <c r="AV99" s="194"/>
      <c r="AW99" s="194"/>
      <c r="AX99" s="197"/>
    </row>
    <row r="100" spans="2:50" ht="9" hidden="1" customHeight="1" thickBot="1" x14ac:dyDescent="0.3">
      <c r="B100" s="63"/>
      <c r="C100" s="64"/>
      <c r="D100" s="65"/>
      <c r="E100" s="66"/>
      <c r="F100" s="26" t="s">
        <v>36</v>
      </c>
      <c r="G100" s="39"/>
      <c r="H100" s="39"/>
      <c r="I100" s="39"/>
      <c r="J100" s="39"/>
      <c r="K100" s="39"/>
      <c r="L100" s="38"/>
      <c r="M100" s="38"/>
      <c r="N100" s="37" t="e">
        <f>#REF!+#REF!+#REF!+#REF!+#REF!+#REF!+#REF!+#REF!</f>
        <v>#REF!</v>
      </c>
      <c r="O100" s="40"/>
      <c r="P100" s="40"/>
      <c r="Q100" s="40"/>
      <c r="R100" s="40"/>
      <c r="S100" s="40"/>
      <c r="T100" s="38"/>
      <c r="U100" s="38"/>
      <c r="V100" s="37" t="e">
        <f>#REF!+#REF!+#REF!+#REF!+#REF!+#REF!+#REF!+#REF!</f>
        <v>#REF!</v>
      </c>
      <c r="W100" s="40"/>
      <c r="X100" s="40"/>
      <c r="Y100" s="40"/>
      <c r="Z100" s="40"/>
      <c r="AA100" s="40"/>
      <c r="AB100" s="38"/>
      <c r="AC100" s="38"/>
      <c r="AD100" s="37" t="e">
        <f>#REF!+#REF!+#REF!+#REF!+#REF!+#REF!+#REF!+#REF!</f>
        <v>#REF!</v>
      </c>
      <c r="AE100" s="40"/>
      <c r="AF100" s="40"/>
      <c r="AG100" s="40"/>
      <c r="AH100" s="40"/>
      <c r="AI100" s="40"/>
      <c r="AJ100" s="38"/>
      <c r="AK100" s="38"/>
      <c r="AL100" s="37" t="e">
        <f>#REF!+#REF!+#REF!+#REF!+#REF!+#REF!+#REF!+#REF!</f>
        <v>#REF!</v>
      </c>
      <c r="AM100" s="82"/>
      <c r="AN100" s="82"/>
      <c r="AO100" s="82"/>
      <c r="AP100" s="82"/>
      <c r="AQ100" s="82"/>
      <c r="AR100" s="82"/>
      <c r="AS100" s="82"/>
      <c r="AT100" s="82"/>
      <c r="AU100" s="82"/>
      <c r="AV100" s="82"/>
      <c r="AW100" s="82"/>
      <c r="AX100" s="83"/>
    </row>
    <row r="101" spans="2:50" ht="20.25" thickTop="1" thickBot="1" x14ac:dyDescent="0.3">
      <c r="B101" s="129"/>
      <c r="C101" s="130"/>
      <c r="D101" s="130"/>
      <c r="E101" s="130"/>
      <c r="F101" s="130"/>
      <c r="G101" s="54"/>
      <c r="H101" s="54"/>
      <c r="I101" s="54"/>
      <c r="J101" s="54"/>
      <c r="K101" s="54"/>
      <c r="L101" s="54"/>
      <c r="M101" s="54"/>
      <c r="N101" s="11"/>
      <c r="O101" s="54"/>
      <c r="P101" s="54"/>
      <c r="Q101" s="54"/>
      <c r="R101" s="54"/>
      <c r="S101" s="54"/>
      <c r="T101" s="54"/>
      <c r="U101" s="54"/>
      <c r="V101" s="11"/>
      <c r="W101" s="54"/>
      <c r="X101" s="54"/>
      <c r="Y101" s="54"/>
      <c r="Z101" s="54"/>
      <c r="AA101" s="54"/>
      <c r="AB101" s="54"/>
      <c r="AC101" s="54"/>
      <c r="AD101" s="11"/>
      <c r="AE101" s="54"/>
      <c r="AF101" s="54"/>
      <c r="AG101" s="54"/>
      <c r="AH101" s="54"/>
      <c r="AI101" s="54"/>
      <c r="AJ101" s="54"/>
      <c r="AK101" s="54"/>
      <c r="AL101" s="16"/>
      <c r="AM101" s="84">
        <f t="shared" ref="AM101:AX101" si="155">SUM(AM5:AM99)</f>
        <v>0</v>
      </c>
      <c r="AN101" s="84">
        <f t="shared" si="155"/>
        <v>0</v>
      </c>
      <c r="AO101" s="84">
        <f t="shared" si="155"/>
        <v>0</v>
      </c>
      <c r="AP101" s="84">
        <f t="shared" si="155"/>
        <v>0</v>
      </c>
      <c r="AQ101" s="84">
        <f t="shared" si="155"/>
        <v>0</v>
      </c>
      <c r="AR101" s="84">
        <f t="shared" si="155"/>
        <v>0</v>
      </c>
      <c r="AS101" s="84">
        <f t="shared" si="155"/>
        <v>0</v>
      </c>
      <c r="AT101" s="84">
        <f t="shared" si="155"/>
        <v>0</v>
      </c>
      <c r="AU101" s="84">
        <f t="shared" si="155"/>
        <v>0</v>
      </c>
      <c r="AV101" s="84">
        <f t="shared" si="155"/>
        <v>0</v>
      </c>
      <c r="AW101" s="84">
        <f t="shared" si="155"/>
        <v>0</v>
      </c>
      <c r="AX101" s="84">
        <f t="shared" si="155"/>
        <v>0</v>
      </c>
    </row>
    <row r="102" spans="2:50" ht="4.9000000000000004" customHeight="1" thickTop="1" x14ac:dyDescent="0.25">
      <c r="B102" s="55"/>
      <c r="C102" s="5"/>
      <c r="D102" s="5"/>
      <c r="E102" s="5"/>
      <c r="F102" s="2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6"/>
      <c r="AX102" s="32"/>
    </row>
    <row r="103" spans="2:50" ht="22.9" customHeight="1" x14ac:dyDescent="0.25">
      <c r="B103" s="131" t="str">
        <f>D1</f>
        <v>AAAAAAAAAAAAAAAAAAAAAAAAAAAAAAAAAA</v>
      </c>
      <c r="C103" s="122"/>
      <c r="D103" s="122"/>
      <c r="E103" s="122" t="s">
        <v>18</v>
      </c>
      <c r="F103" s="122"/>
      <c r="G103" s="122"/>
      <c r="H103" s="122"/>
      <c r="I103" s="122"/>
      <c r="J103" s="127" t="s">
        <v>42</v>
      </c>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t="s">
        <v>13</v>
      </c>
      <c r="AH103" s="127"/>
      <c r="AI103" s="127"/>
      <c r="AJ103" s="127"/>
      <c r="AK103" s="128">
        <f>AX101</f>
        <v>0</v>
      </c>
      <c r="AL103" s="128"/>
      <c r="AM103" s="122" t="s">
        <v>23</v>
      </c>
      <c r="AN103" s="122"/>
      <c r="AO103" s="122"/>
      <c r="AP103" s="122"/>
      <c r="AQ103" s="122"/>
      <c r="AR103" s="122"/>
      <c r="AS103" s="122"/>
      <c r="AT103" s="122"/>
      <c r="AU103" s="122"/>
      <c r="AV103" s="122"/>
      <c r="AW103" s="122"/>
      <c r="AX103" s="123"/>
    </row>
    <row r="104" spans="2:50" ht="15" customHeight="1" x14ac:dyDescent="0.25">
      <c r="B104" s="56"/>
      <c r="C104" s="121" t="s">
        <v>14</v>
      </c>
      <c r="D104" s="121"/>
      <c r="E104" s="53"/>
      <c r="F104" s="29"/>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33"/>
      <c r="AH104" s="33"/>
      <c r="AI104" s="33"/>
      <c r="AJ104" s="33"/>
      <c r="AK104" s="33"/>
      <c r="AL104" s="33"/>
      <c r="AM104" s="33"/>
      <c r="AN104" s="33"/>
      <c r="AO104" s="33"/>
      <c r="AP104" s="53"/>
      <c r="AQ104" s="121" t="s">
        <v>16</v>
      </c>
      <c r="AR104" s="121"/>
      <c r="AS104" s="121"/>
      <c r="AT104" s="121"/>
      <c r="AU104" s="121"/>
      <c r="AV104" s="121"/>
      <c r="AW104" s="121"/>
      <c r="AX104" s="32"/>
    </row>
    <row r="105" spans="2:50" ht="6.6" customHeight="1" x14ac:dyDescent="0.25">
      <c r="B105" s="56"/>
      <c r="C105" s="121"/>
      <c r="D105" s="121"/>
      <c r="E105" s="53"/>
      <c r="F105" s="29"/>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33"/>
      <c r="AH105" s="33"/>
      <c r="AI105" s="33"/>
      <c r="AJ105" s="33"/>
      <c r="AK105" s="33"/>
      <c r="AL105" s="33"/>
      <c r="AM105" s="33"/>
      <c r="AN105" s="33"/>
      <c r="AO105" s="33"/>
      <c r="AP105" s="53"/>
      <c r="AQ105" s="33"/>
      <c r="AX105" s="32"/>
    </row>
    <row r="106" spans="2:50" ht="15" customHeight="1" x14ac:dyDescent="0.25">
      <c r="B106" s="56"/>
      <c r="C106" s="121" t="str">
        <f>TEMMUZ!C106</f>
        <v>…………………………………</v>
      </c>
      <c r="D106" s="121"/>
      <c r="E106" s="53"/>
      <c r="F106" s="29"/>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33"/>
      <c r="AH106" s="33"/>
      <c r="AI106" s="33"/>
      <c r="AJ106" s="33"/>
      <c r="AK106" s="33"/>
      <c r="AL106" s="33"/>
      <c r="AM106" s="33"/>
      <c r="AN106" s="33"/>
      <c r="AO106" s="33"/>
      <c r="AP106" s="53"/>
      <c r="AQ106" s="121" t="str">
        <f>TEMMUZ!AQ106</f>
        <v>…………………………………….</v>
      </c>
      <c r="AR106" s="121"/>
      <c r="AS106" s="121"/>
      <c r="AT106" s="121"/>
      <c r="AU106" s="121"/>
      <c r="AV106" s="121"/>
      <c r="AW106" s="121"/>
      <c r="AX106" s="32"/>
    </row>
    <row r="107" spans="2:50" ht="15" customHeight="1" x14ac:dyDescent="0.25">
      <c r="B107" s="56"/>
      <c r="C107" s="121" t="s">
        <v>15</v>
      </c>
      <c r="D107" s="121"/>
      <c r="E107" s="53"/>
      <c r="F107" s="29"/>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33"/>
      <c r="AH107" s="33"/>
      <c r="AI107" s="33"/>
      <c r="AJ107" s="33"/>
      <c r="AK107" s="33"/>
      <c r="AL107" s="33"/>
      <c r="AM107" s="33"/>
      <c r="AN107" s="33"/>
      <c r="AO107" s="33"/>
      <c r="AP107" s="53"/>
      <c r="AQ107" s="121" t="s">
        <v>17</v>
      </c>
      <c r="AR107" s="121"/>
      <c r="AS107" s="121"/>
      <c r="AT107" s="121"/>
      <c r="AU107" s="121"/>
      <c r="AV107" s="121"/>
      <c r="AW107" s="121"/>
      <c r="AX107" s="32"/>
    </row>
    <row r="108" spans="2:50" ht="5.45" customHeight="1" thickBot="1" x14ac:dyDescent="0.3">
      <c r="B108" s="57"/>
      <c r="C108" s="9"/>
      <c r="D108" s="9"/>
      <c r="E108" s="9"/>
      <c r="F108" s="30"/>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10"/>
    </row>
    <row r="109" spans="2:50" ht="15.75" thickTop="1" x14ac:dyDescent="0.25">
      <c r="AR109" s="5"/>
    </row>
  </sheetData>
  <sheetProtection formatCells="0" formatColumns="0" formatRows="0" insertColumns="0" insertRows="0" insertHyperlinks="0" deleteColumns="0" deleteRows="0" sort="0" autoFilter="0" pivotTables="0"/>
  <mergeCells count="103">
    <mergeCell ref="B1:C3"/>
    <mergeCell ref="D1:F3"/>
    <mergeCell ref="G1:AL2"/>
    <mergeCell ref="AM1:AP1"/>
    <mergeCell ref="AQ1:AX1"/>
    <mergeCell ref="AM2:AP2"/>
    <mergeCell ref="AQ2:AX2"/>
    <mergeCell ref="G3:AL3"/>
    <mergeCell ref="AM3:AX3"/>
    <mergeCell ref="AU5:AU23"/>
    <mergeCell ref="AV5:AV23"/>
    <mergeCell ref="AW5:AW23"/>
    <mergeCell ref="AX5:AX23"/>
    <mergeCell ref="B24:B42"/>
    <mergeCell ref="C24:C42"/>
    <mergeCell ref="D24:D42"/>
    <mergeCell ref="E24:E42"/>
    <mergeCell ref="AM24:AM42"/>
    <mergeCell ref="AN24:AN42"/>
    <mergeCell ref="AO5:AO23"/>
    <mergeCell ref="AP5:AP23"/>
    <mergeCell ref="AQ5:AQ23"/>
    <mergeCell ref="AR5:AR23"/>
    <mergeCell ref="AS5:AS23"/>
    <mergeCell ref="AT5:AT23"/>
    <mergeCell ref="B5:B23"/>
    <mergeCell ref="C5:C23"/>
    <mergeCell ref="D5:D23"/>
    <mergeCell ref="E5:E23"/>
    <mergeCell ref="AM5:AM23"/>
    <mergeCell ref="AN5:AN23"/>
    <mergeCell ref="AU24:AU42"/>
    <mergeCell ref="AV24:AV42"/>
    <mergeCell ref="AX24:AX42"/>
    <mergeCell ref="B43:B61"/>
    <mergeCell ref="C43:C61"/>
    <mergeCell ref="D43:D61"/>
    <mergeCell ref="E43:E61"/>
    <mergeCell ref="AM43:AM61"/>
    <mergeCell ref="AN43:AN61"/>
    <mergeCell ref="AO24:AO42"/>
    <mergeCell ref="AP24:AP42"/>
    <mergeCell ref="AQ24:AQ42"/>
    <mergeCell ref="AR24:AR42"/>
    <mergeCell ref="AS24:AS42"/>
    <mergeCell ref="AT24:AT42"/>
    <mergeCell ref="AU43:AU61"/>
    <mergeCell ref="AV43:AV61"/>
    <mergeCell ref="AW43:AW61"/>
    <mergeCell ref="AX43:AX61"/>
    <mergeCell ref="AR43:AR61"/>
    <mergeCell ref="AS43:AS61"/>
    <mergeCell ref="AT43:AT61"/>
    <mergeCell ref="C62:C80"/>
    <mergeCell ref="D62:D80"/>
    <mergeCell ref="E62:E80"/>
    <mergeCell ref="AM62:AM80"/>
    <mergeCell ref="AN62:AN80"/>
    <mergeCell ref="AO43:AO61"/>
    <mergeCell ref="AP43:AP61"/>
    <mergeCell ref="AQ43:AQ61"/>
    <mergeCell ref="AW24:AW42"/>
    <mergeCell ref="AU62:AU80"/>
    <mergeCell ref="AV62:AV80"/>
    <mergeCell ref="AW62:AW80"/>
    <mergeCell ref="AO81:AO99"/>
    <mergeCell ref="AP81:AP99"/>
    <mergeCell ref="AQ81:AQ99"/>
    <mergeCell ref="AX62:AX80"/>
    <mergeCell ref="B81:B99"/>
    <mergeCell ref="C81:C99"/>
    <mergeCell ref="D81:D99"/>
    <mergeCell ref="E81:E99"/>
    <mergeCell ref="AM81:AM99"/>
    <mergeCell ref="AN81:AN99"/>
    <mergeCell ref="AO62:AO80"/>
    <mergeCell ref="AP62:AP80"/>
    <mergeCell ref="AQ62:AQ80"/>
    <mergeCell ref="AR62:AR80"/>
    <mergeCell ref="AS62:AS80"/>
    <mergeCell ref="AT62:AT80"/>
    <mergeCell ref="AU81:AU99"/>
    <mergeCell ref="AV81:AV99"/>
    <mergeCell ref="AW81:AW99"/>
    <mergeCell ref="AX81:AX99"/>
    <mergeCell ref="AR81:AR99"/>
    <mergeCell ref="AS81:AS99"/>
    <mergeCell ref="AT81:AT99"/>
    <mergeCell ref="B62:B80"/>
    <mergeCell ref="C107:D107"/>
    <mergeCell ref="AQ107:AW107"/>
    <mergeCell ref="AM103:AX103"/>
    <mergeCell ref="C104:D104"/>
    <mergeCell ref="AQ104:AW104"/>
    <mergeCell ref="C105:D105"/>
    <mergeCell ref="C106:D106"/>
    <mergeCell ref="AQ106:AW106"/>
    <mergeCell ref="B101:F101"/>
    <mergeCell ref="B103:D103"/>
    <mergeCell ref="E103:I103"/>
    <mergeCell ref="J103:AF103"/>
    <mergeCell ref="AG103:AJ103"/>
    <mergeCell ref="AK103:AL103"/>
  </mergeCells>
  <pageMargins left="0" right="0" top="0.19685039370078741" bottom="0" header="0" footer="0"/>
  <pageSetup paperSize="9" scale="4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7"/>
  <sheetViews>
    <sheetView zoomScale="85" zoomScaleNormal="85" workbookViewId="0">
      <selection activeCell="A4" sqref="A4:XFD4"/>
    </sheetView>
  </sheetViews>
  <sheetFormatPr defaultRowHeight="15" x14ac:dyDescent="0.25"/>
  <sheetData>
    <row r="1" spans="1:12" ht="34.15" customHeight="1" x14ac:dyDescent="0.25">
      <c r="A1" s="199" t="s">
        <v>24</v>
      </c>
      <c r="B1" s="199"/>
      <c r="C1" s="199"/>
      <c r="D1" s="199"/>
      <c r="E1" s="199"/>
      <c r="F1" s="199"/>
      <c r="G1" s="199"/>
      <c r="H1" s="199"/>
      <c r="I1" s="199"/>
      <c r="J1" s="199"/>
      <c r="K1" s="199"/>
      <c r="L1" s="199"/>
    </row>
    <row r="2" spans="1:12" ht="54.6" customHeight="1" x14ac:dyDescent="0.25">
      <c r="A2" s="21">
        <v>1</v>
      </c>
      <c r="B2" s="200" t="s">
        <v>25</v>
      </c>
      <c r="C2" s="200"/>
      <c r="D2" s="200"/>
      <c r="E2" s="200"/>
      <c r="F2" s="200"/>
      <c r="G2" s="200"/>
      <c r="H2" s="200"/>
      <c r="I2" s="200"/>
      <c r="J2" s="200"/>
      <c r="K2" s="200"/>
      <c r="L2" s="200"/>
    </row>
    <row r="3" spans="1:12" ht="54.6" customHeight="1" x14ac:dyDescent="0.25">
      <c r="A3" s="21">
        <v>2</v>
      </c>
      <c r="B3" s="201" t="s">
        <v>26</v>
      </c>
      <c r="C3" s="201"/>
      <c r="D3" s="201"/>
      <c r="E3" s="201"/>
      <c r="F3" s="201"/>
      <c r="G3" s="201"/>
      <c r="H3" s="201"/>
      <c r="I3" s="201"/>
      <c r="J3" s="201"/>
      <c r="K3" s="201"/>
      <c r="L3" s="201"/>
    </row>
    <row r="4" spans="1:12" ht="54.6" customHeight="1" x14ac:dyDescent="0.25">
      <c r="A4" s="21">
        <v>3</v>
      </c>
      <c r="B4" s="201" t="s">
        <v>27</v>
      </c>
      <c r="C4" s="201"/>
      <c r="D4" s="201"/>
      <c r="E4" s="201"/>
      <c r="F4" s="201"/>
      <c r="G4" s="201"/>
      <c r="H4" s="201"/>
      <c r="I4" s="201"/>
      <c r="J4" s="201"/>
      <c r="K4" s="201"/>
      <c r="L4" s="201"/>
    </row>
    <row r="5" spans="1:12" ht="54.6" customHeight="1" x14ac:dyDescent="0.25">
      <c r="A5" s="21">
        <v>4</v>
      </c>
      <c r="B5" s="198" t="s">
        <v>28</v>
      </c>
      <c r="C5" s="198"/>
      <c r="D5" s="198"/>
      <c r="E5" s="198"/>
      <c r="F5" s="198"/>
      <c r="G5" s="198"/>
      <c r="H5" s="198"/>
      <c r="I5" s="198"/>
      <c r="J5" s="198"/>
      <c r="K5" s="198"/>
      <c r="L5" s="198"/>
    </row>
    <row r="6" spans="1:12" ht="63.6" customHeight="1" x14ac:dyDescent="0.25">
      <c r="A6" s="21">
        <v>5</v>
      </c>
      <c r="B6" s="198" t="s">
        <v>29</v>
      </c>
      <c r="C6" s="198"/>
      <c r="D6" s="198"/>
      <c r="E6" s="198"/>
      <c r="F6" s="198"/>
      <c r="G6" s="198"/>
      <c r="H6" s="198"/>
      <c r="I6" s="198"/>
      <c r="J6" s="198"/>
      <c r="K6" s="198"/>
      <c r="L6" s="198"/>
    </row>
    <row r="7" spans="1:12" ht="54.6" customHeight="1" x14ac:dyDescent="0.25">
      <c r="A7" s="21">
        <v>6</v>
      </c>
      <c r="B7" s="198" t="s">
        <v>30</v>
      </c>
      <c r="C7" s="198"/>
      <c r="D7" s="198"/>
      <c r="E7" s="198"/>
      <c r="F7" s="198"/>
      <c r="G7" s="198"/>
      <c r="H7" s="198"/>
      <c r="I7" s="198"/>
      <c r="J7" s="198"/>
      <c r="K7" s="198"/>
      <c r="L7" s="198"/>
    </row>
  </sheetData>
  <mergeCells count="7">
    <mergeCell ref="B6:L6"/>
    <mergeCell ref="B7:L7"/>
    <mergeCell ref="A1:L1"/>
    <mergeCell ref="B2:L2"/>
    <mergeCell ref="B3:L3"/>
    <mergeCell ref="B4:L4"/>
    <mergeCell ref="B5:L5"/>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PERSONEL LİSTESİ</vt:lpstr>
      <vt:lpstr>OCAK</vt:lpstr>
      <vt:lpstr>ŞUBAT</vt:lpstr>
      <vt:lpstr>MART</vt:lpstr>
      <vt:lpstr>NİSAN</vt:lpstr>
      <vt:lpstr>MAYIS</vt:lpstr>
      <vt:lpstr>HAZİRAN</vt:lpstr>
      <vt:lpstr>TEMMUZ</vt:lpstr>
      <vt:lpstr>AĞUSTOS</vt:lpstr>
      <vt:lpstr>AÇIKLAMALAR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2022-02-24T12:57:21Z</dcterms:modified>
</cp:coreProperties>
</file>